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75" windowWidth="15450" windowHeight="1020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</definedNames>
  <calcPr fullCalcOnLoad="1"/>
</workbook>
</file>

<file path=xl/sharedStrings.xml><?xml version="1.0" encoding="utf-8"?>
<sst xmlns="http://schemas.openxmlformats.org/spreadsheetml/2006/main" count="297" uniqueCount="90">
  <si>
    <t/>
  </si>
  <si>
    <t>Наименование кода</t>
  </si>
  <si>
    <t>КВСР</t>
  </si>
  <si>
    <t>КФСР</t>
  </si>
  <si>
    <t>КЦСР</t>
  </si>
  <si>
    <t>КВР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</si>
  <si>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</si>
  <si>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</si>
  <si>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</si>
  <si>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</si>
  <si>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ЖИЛИЩНО-КОММУНАЛЬНОЕ ХОЗЯЙСТВО</t>
  </si>
  <si>
    <t>0500</t>
  </si>
  <si>
    <t>0503</t>
  </si>
  <si>
    <t>925</t>
  </si>
  <si>
    <t>Всего</t>
  </si>
  <si>
    <t xml:space="preserve">                                   Ведомственная структура расходов</t>
  </si>
  <si>
    <t>Уличное освещение</t>
  </si>
  <si>
    <t>0113</t>
  </si>
  <si>
    <t>121</t>
  </si>
  <si>
    <t>242</t>
  </si>
  <si>
    <t>244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</si>
  <si>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</si>
  <si>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</si>
  <si>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</si>
  <si>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9900010</t>
  </si>
  <si>
    <t>9900013</t>
  </si>
  <si>
    <t>Непрограммные направления деятельности</t>
  </si>
  <si>
    <t>9900000</t>
  </si>
  <si>
    <t>9900230</t>
  </si>
  <si>
    <t>Закупка товаров, работ, услуг в сфере информационно -коммуникационных технологий</t>
  </si>
  <si>
    <t>Содержание улично-дорожной сети</t>
  </si>
  <si>
    <t>9900207</t>
  </si>
  <si>
    <t>Реализация мероприятий по содействию занятости населения</t>
  </si>
  <si>
    <t>тыс.руб.</t>
  </si>
  <si>
    <t>Общегосударстенные вопросы</t>
  </si>
  <si>
    <t>бюджета муниципального образования сельского поселения  "Шошка" на 2015 год</t>
  </si>
  <si>
    <t>Администрация сельского поселения "Шошка"</t>
  </si>
  <si>
    <t>9906404</t>
  </si>
  <si>
    <t>Руководство и управление в сфере установленных функций органов местного самоуправления (центральный аппарат)</t>
  </si>
  <si>
    <t>Фонды оплаты труда государственных (муниципальных) органов и взносы по обязательному социальному страхованию</t>
  </si>
  <si>
    <t xml:space="preserve">Прочая закупка товаров, работ, услуг для государственных (муниципальных) нужд </t>
  </si>
  <si>
    <t>Выполнение других обязательств муниципального образования</t>
  </si>
  <si>
    <t>9900026</t>
  </si>
  <si>
    <t>Иные бюджетные ассигнования</t>
  </si>
  <si>
    <t>Уплата прочих налогов, сборов и иных платежей</t>
  </si>
  <si>
    <t>Приложение 4</t>
  </si>
  <si>
    <t>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статьями 6,7 частями 1 и 2 статьи 8 закона Республики Коми «Об административной ответственности в республике Коми»</t>
  </si>
  <si>
    <t>9907315</t>
  </si>
  <si>
    <t>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3,4 статьи 3 закона Республики Коми «Об административной ответственности в Республике Коми»</t>
  </si>
  <si>
    <t>9907317</t>
  </si>
  <si>
    <t>Межбюджетные трансферты бюджетам муниципальных районов из бюджетов поселений на осуществление полномочий контрольно-счетных органов поселений в соответствии с заключенными соглашениями</t>
  </si>
  <si>
    <t>9906302</t>
  </si>
  <si>
    <t>Иные межбюджетные трансферты</t>
  </si>
  <si>
    <t>540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</si>
  <si>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</si>
  <si>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</si>
  <si>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</si>
  <si>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</si>
  <si>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</si>
  <si>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9905118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</si>
  <si>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</si>
  <si>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</si>
  <si>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</si>
  <si>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</si>
  <si>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 xml:space="preserve">Осуществление полномочий Российской Федерации по государственной регистрации актов гражданского состояния </t>
  </si>
  <si>
    <t>9905930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</si>
  <si>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</si>
  <si>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</si>
  <si>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</si>
  <si>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9900201</t>
  </si>
  <si>
    <t>Национальная экономика</t>
  </si>
  <si>
    <t>0400</t>
  </si>
  <si>
    <t>Дорожное хозяйство(дорожные фонды)</t>
  </si>
  <si>
    <t>0409</t>
  </si>
  <si>
    <t>На осуществление полномочий в части содержания автомобильных дорог общего пользования местного значения в соответствии заключенным соглашениям</t>
  </si>
  <si>
    <t>9906402</t>
  </si>
  <si>
    <t xml:space="preserve">Прочая закупка товаров, работ, услуг для обеспечения государственных (муниципальных) нужд </t>
  </si>
  <si>
    <t>Жилищное хозяйство</t>
  </si>
  <si>
    <t>0501</t>
  </si>
  <si>
    <t>Капитальный ремонт муниципального жилищного фонда</t>
  </si>
  <si>
    <t>9900210</t>
  </si>
  <si>
    <t>Мероприятия в области жилищного хозяйства</t>
  </si>
  <si>
    <t>9900211</t>
  </si>
  <si>
    <t>Культура, кинематография</t>
  </si>
  <si>
    <t>0800</t>
  </si>
  <si>
    <t>Культура</t>
  </si>
  <si>
    <t>0801</t>
  </si>
  <si>
    <t>Мероприятия в сфере культуры и кинематографии</t>
  </si>
  <si>
    <t>9900313</t>
  </si>
  <si>
    <t>Кассовое исполнение за 9 месяцев 2015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</si>
</sst>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5">
    <font>
      <sz val="10"/>
      <name val="Arial"/>
      <family val="0"/>
    </font>
    <font>
      <sz val="8.5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166" fontId="5" fillId="0" borderId="10" xfId="0" applyNumberFormat="1" applyFont="1" applyFill="1" applyBorder="1" applyAlignment="1">
      <alignment horizontal="right" vertical="center" wrapText="1"/>
    </xf>
    <xf numFmtId="165" fontId="4" fillId="0" borderId="0" xfId="0" applyNumberFormat="1" applyFont="1" applyAlignment="1">
      <alignment/>
    </xf>
    <xf numFmtId="49" fontId="5" fillId="0" borderId="10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165" fontId="7" fillId="0" borderId="10" xfId="0" applyNumberFormat="1" applyFont="1" applyFill="1" applyBorder="1" applyAlignment="1">
      <alignment horizontal="righ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165" fontId="8" fillId="0" borderId="10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wrapText="1"/>
    </xf>
    <xf numFmtId="165" fontId="8" fillId="33" borderId="10" xfId="0" applyNumberFormat="1" applyFont="1" applyFill="1" applyBorder="1" applyAlignment="1">
      <alignment horizontal="right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3" fontId="8" fillId="0" borderId="10" xfId="0" applyNumberFormat="1" applyFont="1" applyFill="1" applyBorder="1" applyAlignment="1">
      <alignment horizontal="center" vertical="center" wrapText="1"/>
    </xf>
    <xf numFmtId="165" fontId="7" fillId="0" borderId="10" xfId="0" applyNumberFormat="1" applyFont="1" applyBorder="1" applyAlignment="1">
      <alignment/>
    </xf>
    <xf numFmtId="166" fontId="8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 horizontal="right" vertical="center" wrapText="1"/>
    </xf>
    <xf numFmtId="166" fontId="7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1" fontId="7" fillId="0" borderId="10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justify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 wrapText="1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L77"/>
  <sheetViews>
    <sheetView showGridLines="0" tabSelected="1" zoomScalePageLayoutView="0" workbookViewId="0" topLeftCell="A64">
      <selection activeCell="H53" sqref="H53"/>
    </sheetView>
  </sheetViews>
  <sheetFormatPr defaultColWidth="9.140625" defaultRowHeight="12.75" customHeight="1" outlineLevelRow="6"/>
  <cols>
    <col min="1" max="1" width="44.57421875" style="0" customWidth="1"/>
    <col min="3" max="3" width="7.28125" style="0" customWidth="1"/>
    <col min="4" max="4" width="10.140625" style="0" customWidth="1"/>
    <col min="5" max="5" width="7.28125" style="0" customWidth="1"/>
    <col min="6" max="6" width="15.421875" style="0" customWidth="1"/>
    <col min="7" max="7" width="13.140625" style="0" bestFit="1" customWidth="1"/>
  </cols>
  <sheetData>
    <row r="1" spans="1:10" ht="30" customHeight="1">
      <c r="A1" s="1"/>
      <c r="B1" s="23"/>
      <c r="C1" s="9"/>
      <c r="D1" s="44" t="s">
        <v>45</v>
      </c>
      <c r="E1" s="45"/>
      <c r="F1" s="45"/>
      <c r="G1" s="1"/>
      <c r="H1" s="1"/>
      <c r="I1" s="1"/>
      <c r="J1" s="1"/>
    </row>
    <row r="2" spans="1:10" ht="12.75" hidden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64" ht="15.75">
      <c r="A3" s="42" t="s">
        <v>15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64" ht="15.75">
      <c r="A4" s="43" t="s">
        <v>35</v>
      </c>
      <c r="B4" s="43"/>
      <c r="C4" s="43"/>
      <c r="D4" s="43"/>
      <c r="E4" s="43"/>
      <c r="F4" s="4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ht="15.75">
      <c r="A5" s="3"/>
      <c r="B5" s="3"/>
      <c r="C5" s="3"/>
      <c r="D5" s="3"/>
      <c r="E5" s="3"/>
      <c r="F5" s="10" t="s">
        <v>33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</row>
    <row r="6" spans="1:64" ht="63">
      <c r="A6" s="4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89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</row>
    <row r="7" spans="1:64" ht="15.75">
      <c r="A7" s="11" t="s">
        <v>36</v>
      </c>
      <c r="B7" s="12" t="s">
        <v>13</v>
      </c>
      <c r="C7" s="12"/>
      <c r="D7" s="12"/>
      <c r="E7" s="12"/>
      <c r="F7" s="13">
        <f>F8+F59+F70+F54+F44+F37</f>
        <v>2330.7999999999997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</row>
    <row r="8" spans="1:64" ht="15.75" outlineLevel="1">
      <c r="A8" s="14" t="s">
        <v>34</v>
      </c>
      <c r="B8" s="12" t="s">
        <v>13</v>
      </c>
      <c r="C8" s="12" t="s">
        <v>6</v>
      </c>
      <c r="D8" s="12" t="s">
        <v>0</v>
      </c>
      <c r="E8" s="12" t="s">
        <v>0</v>
      </c>
      <c r="F8" s="15">
        <f>SUM(F9,F13,F25)</f>
        <v>1864.3999999999999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</row>
    <row r="9" spans="1:64" ht="36" outlineLevel="1">
      <c r="A9" s="14" t="s">
        <v>21</v>
      </c>
      <c r="B9" s="12" t="s">
        <v>13</v>
      </c>
      <c r="C9" s="12" t="s">
        <v>22</v>
      </c>
      <c r="D9" s="12"/>
      <c r="E9" s="12"/>
      <c r="F9" s="15">
        <f>F11</f>
        <v>353.1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</row>
    <row r="10" spans="1:64" ht="15.75" outlineLevel="1">
      <c r="A10" s="14" t="s">
        <v>26</v>
      </c>
      <c r="B10" s="12" t="s">
        <v>13</v>
      </c>
      <c r="C10" s="12" t="s">
        <v>22</v>
      </c>
      <c r="D10" s="12" t="s">
        <v>27</v>
      </c>
      <c r="E10" s="12"/>
      <c r="F10" s="15">
        <f>F11</f>
        <v>353.1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</row>
    <row r="11" spans="1:64" ht="15.75" outlineLevel="1">
      <c r="A11" s="14" t="s">
        <v>23</v>
      </c>
      <c r="B11" s="12" t="s">
        <v>13</v>
      </c>
      <c r="C11" s="12" t="s">
        <v>22</v>
      </c>
      <c r="D11" s="12" t="s">
        <v>24</v>
      </c>
      <c r="E11" s="16"/>
      <c r="F11" s="15">
        <f>SUM(F12)</f>
        <v>353.1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</row>
    <row r="12" spans="1:64" ht="36" outlineLevel="1">
      <c r="A12" s="17" t="s">
        <v>39</v>
      </c>
      <c r="B12" s="16" t="s">
        <v>13</v>
      </c>
      <c r="C12" s="16" t="s">
        <v>22</v>
      </c>
      <c r="D12" s="16" t="s">
        <v>24</v>
      </c>
      <c r="E12" s="16" t="s">
        <v>18</v>
      </c>
      <c r="F12" s="15">
        <v>353.1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</row>
    <row r="13" spans="1:64" ht="48" outlineLevel="2">
      <c r="A13" s="14" t="s">
        <v>7</v>
      </c>
      <c r="B13" s="12" t="s">
        <v>13</v>
      </c>
      <c r="C13" s="12" t="s">
        <v>8</v>
      </c>
      <c r="D13" s="12" t="s">
        <v>0</v>
      </c>
      <c r="E13" s="12" t="s">
        <v>0</v>
      </c>
      <c r="F13" s="15">
        <f>F14</f>
        <v>1392</v>
      </c>
      <c r="G13" s="6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15.75" outlineLevel="2">
      <c r="A14" s="14" t="s">
        <v>26</v>
      </c>
      <c r="B14" s="12" t="s">
        <v>13</v>
      </c>
      <c r="C14" s="12" t="s">
        <v>8</v>
      </c>
      <c r="D14" s="12" t="s">
        <v>27</v>
      </c>
      <c r="E14" s="12"/>
      <c r="F14" s="15">
        <f>SUM(F15,F19,F22)</f>
        <v>1392</v>
      </c>
      <c r="G14" s="6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</row>
    <row r="15" spans="1:64" ht="36" outlineLevel="4">
      <c r="A15" s="14" t="s">
        <v>38</v>
      </c>
      <c r="B15" s="12" t="s">
        <v>13</v>
      </c>
      <c r="C15" s="12" t="s">
        <v>8</v>
      </c>
      <c r="D15" s="12" t="s">
        <v>25</v>
      </c>
      <c r="E15" s="12" t="s">
        <v>0</v>
      </c>
      <c r="F15" s="15">
        <f>SUM(F16:F18,)</f>
        <v>1378.1999999999998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</row>
    <row r="16" spans="1:64" ht="36" outlineLevel="6">
      <c r="A16" s="17" t="s">
        <v>39</v>
      </c>
      <c r="B16" s="16" t="s">
        <v>13</v>
      </c>
      <c r="C16" s="16" t="s">
        <v>8</v>
      </c>
      <c r="D16" s="16" t="s">
        <v>25</v>
      </c>
      <c r="E16" s="16" t="s">
        <v>18</v>
      </c>
      <c r="F16" s="18">
        <v>1140.6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</row>
    <row r="17" spans="1:64" ht="24" outlineLevel="6">
      <c r="A17" s="17" t="s">
        <v>29</v>
      </c>
      <c r="B17" s="16" t="s">
        <v>13</v>
      </c>
      <c r="C17" s="16" t="s">
        <v>8</v>
      </c>
      <c r="D17" s="16" t="s">
        <v>25</v>
      </c>
      <c r="E17" s="16" t="s">
        <v>19</v>
      </c>
      <c r="F17" s="24">
        <v>64.6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</row>
    <row r="18" spans="1:64" ht="31.5" customHeight="1" outlineLevel="6">
      <c r="A18" s="17" t="s">
        <v>40</v>
      </c>
      <c r="B18" s="16" t="s">
        <v>13</v>
      </c>
      <c r="C18" s="16" t="s">
        <v>8</v>
      </c>
      <c r="D18" s="16" t="s">
        <v>25</v>
      </c>
      <c r="E18" s="16" t="s">
        <v>20</v>
      </c>
      <c r="F18" s="18">
        <v>173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</row>
    <row r="19" spans="1:64" ht="101.25" customHeight="1" outlineLevel="6">
      <c r="A19" s="35" t="s">
        <v>46</v>
      </c>
      <c r="B19" s="12" t="s">
        <v>13</v>
      </c>
      <c r="C19" s="12" t="s">
        <v>8</v>
      </c>
      <c r="D19" s="19" t="s">
        <v>47</v>
      </c>
      <c r="E19" s="16"/>
      <c r="F19" s="15">
        <f>F20+F21</f>
        <v>8.9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</row>
    <row r="20" spans="1:64" ht="35.25" customHeight="1" outlineLevel="6">
      <c r="A20" s="17" t="s">
        <v>39</v>
      </c>
      <c r="B20" s="16" t="s">
        <v>13</v>
      </c>
      <c r="C20" s="16" t="s">
        <v>8</v>
      </c>
      <c r="D20" s="20" t="s">
        <v>47</v>
      </c>
      <c r="E20" s="16" t="s">
        <v>18</v>
      </c>
      <c r="F20" s="15">
        <v>6.7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</row>
    <row r="21" spans="1:64" ht="31.5" customHeight="1" outlineLevel="6">
      <c r="A21" s="17" t="s">
        <v>40</v>
      </c>
      <c r="B21" s="16" t="s">
        <v>13</v>
      </c>
      <c r="C21" s="16" t="s">
        <v>8</v>
      </c>
      <c r="D21" s="20" t="s">
        <v>47</v>
      </c>
      <c r="E21" s="16" t="s">
        <v>20</v>
      </c>
      <c r="F21" s="15">
        <v>2.2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</row>
    <row r="22" spans="1:64" ht="96.75" customHeight="1" outlineLevel="6">
      <c r="A22" s="35" t="s">
        <v>48</v>
      </c>
      <c r="B22" s="12" t="s">
        <v>13</v>
      </c>
      <c r="C22" s="12" t="s">
        <v>8</v>
      </c>
      <c r="D22" s="19" t="s">
        <v>49</v>
      </c>
      <c r="E22" s="16"/>
      <c r="F22" s="15">
        <f>SUM(F23:F24)</f>
        <v>4.9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</row>
    <row r="23" spans="1:64" ht="36" customHeight="1" outlineLevel="6">
      <c r="A23" s="17" t="s">
        <v>39</v>
      </c>
      <c r="B23" s="16" t="s">
        <v>13</v>
      </c>
      <c r="C23" s="16" t="s">
        <v>8</v>
      </c>
      <c r="D23" s="20" t="s">
        <v>49</v>
      </c>
      <c r="E23" s="16" t="s">
        <v>18</v>
      </c>
      <c r="F23" s="15">
        <v>3.8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</row>
    <row r="24" spans="1:64" ht="32.25" customHeight="1" outlineLevel="6">
      <c r="A24" s="17" t="s">
        <v>40</v>
      </c>
      <c r="B24" s="16" t="s">
        <v>13</v>
      </c>
      <c r="C24" s="16" t="s">
        <v>8</v>
      </c>
      <c r="D24" s="20" t="s">
        <v>49</v>
      </c>
      <c r="E24" s="16" t="s">
        <v>20</v>
      </c>
      <c r="F24" s="15">
        <v>1.1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</row>
    <row r="25" spans="1:64" ht="15.75" outlineLevel="6">
      <c r="A25" s="14" t="s">
        <v>9</v>
      </c>
      <c r="B25" s="12" t="s">
        <v>13</v>
      </c>
      <c r="C25" s="12" t="s">
        <v>17</v>
      </c>
      <c r="D25" s="16"/>
      <c r="E25" s="16"/>
      <c r="F25" s="15">
        <f>F26</f>
        <v>119.30000000000001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1:6" s="27" customFormat="1" ht="12.75" outlineLevel="1">
      <c r="A26" s="14" t="s">
        <v>26</v>
      </c>
      <c r="B26" s="12" t="s">
        <v>13</v>
      </c>
      <c r="C26" s="12" t="s">
        <v>17</v>
      </c>
      <c r="D26" s="12" t="s">
        <v>27</v>
      </c>
      <c r="E26" s="15"/>
      <c r="F26" s="30">
        <f>F27+F33+F35</f>
        <v>119.30000000000001</v>
      </c>
    </row>
    <row r="27" spans="1:6" s="27" customFormat="1" ht="24" outlineLevel="1">
      <c r="A27" s="14" t="s">
        <v>41</v>
      </c>
      <c r="B27" s="12" t="s">
        <v>13</v>
      </c>
      <c r="C27" s="12" t="s">
        <v>17</v>
      </c>
      <c r="D27" s="12" t="s">
        <v>42</v>
      </c>
      <c r="E27" s="32"/>
      <c r="F27" s="33">
        <f>F31+F32+F30+F29+F28</f>
        <v>70.7</v>
      </c>
    </row>
    <row r="28" spans="1:6" s="27" customFormat="1" ht="36" outlineLevel="1">
      <c r="A28" s="21" t="s">
        <v>39</v>
      </c>
      <c r="B28" s="16" t="s">
        <v>13</v>
      </c>
      <c r="C28" s="16" t="s">
        <v>17</v>
      </c>
      <c r="D28" s="16" t="s">
        <v>42</v>
      </c>
      <c r="E28" s="29">
        <v>121</v>
      </c>
      <c r="F28" s="31">
        <v>6.7</v>
      </c>
    </row>
    <row r="29" spans="1:6" s="27" customFormat="1" ht="24" outlineLevel="1">
      <c r="A29" s="17" t="s">
        <v>29</v>
      </c>
      <c r="B29" s="16" t="s">
        <v>13</v>
      </c>
      <c r="C29" s="16" t="s">
        <v>17</v>
      </c>
      <c r="D29" s="16" t="s">
        <v>42</v>
      </c>
      <c r="E29" s="29">
        <v>242</v>
      </c>
      <c r="F29" s="31">
        <v>19.7</v>
      </c>
    </row>
    <row r="30" spans="1:64" s="34" customFormat="1" ht="27" customHeight="1" outlineLevel="6">
      <c r="A30" s="17" t="s">
        <v>40</v>
      </c>
      <c r="B30" s="16" t="s">
        <v>13</v>
      </c>
      <c r="C30" s="16" t="s">
        <v>17</v>
      </c>
      <c r="D30" s="16" t="s">
        <v>42</v>
      </c>
      <c r="E30" s="16" t="s">
        <v>20</v>
      </c>
      <c r="F30" s="24">
        <v>10.3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</row>
    <row r="31" spans="1:6" s="27" customFormat="1" ht="12.75" outlineLevel="1">
      <c r="A31" s="17" t="s">
        <v>44</v>
      </c>
      <c r="B31" s="16" t="s">
        <v>13</v>
      </c>
      <c r="C31" s="16" t="s">
        <v>17</v>
      </c>
      <c r="D31" s="16" t="s">
        <v>42</v>
      </c>
      <c r="E31" s="29">
        <v>852</v>
      </c>
      <c r="F31" s="31">
        <v>30</v>
      </c>
    </row>
    <row r="32" spans="1:6" s="28" customFormat="1" ht="12.75" outlineLevel="1">
      <c r="A32" s="17" t="s">
        <v>43</v>
      </c>
      <c r="B32" s="16" t="s">
        <v>13</v>
      </c>
      <c r="C32" s="16" t="s">
        <v>17</v>
      </c>
      <c r="D32" s="16" t="s">
        <v>42</v>
      </c>
      <c r="E32" s="29">
        <v>853</v>
      </c>
      <c r="F32" s="31">
        <v>4</v>
      </c>
    </row>
    <row r="33" spans="1:64" ht="60" outlineLevel="6">
      <c r="A33" s="36" t="s">
        <v>50</v>
      </c>
      <c r="B33" s="12" t="s">
        <v>13</v>
      </c>
      <c r="C33" s="12" t="s">
        <v>17</v>
      </c>
      <c r="D33" s="19" t="s">
        <v>51</v>
      </c>
      <c r="E33" s="16"/>
      <c r="F33" s="15">
        <f>F34</f>
        <v>21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</row>
    <row r="34" spans="1:64" ht="15.75" outlineLevel="6">
      <c r="A34" s="17" t="s">
        <v>52</v>
      </c>
      <c r="B34" s="16" t="s">
        <v>13</v>
      </c>
      <c r="C34" s="16" t="s">
        <v>17</v>
      </c>
      <c r="D34" s="20" t="s">
        <v>51</v>
      </c>
      <c r="E34" s="16" t="s">
        <v>53</v>
      </c>
      <c r="F34" s="18">
        <v>21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</row>
    <row r="35" spans="1:64" ht="24" outlineLevel="6">
      <c r="A35" s="11" t="s">
        <v>32</v>
      </c>
      <c r="B35" s="19" t="s">
        <v>13</v>
      </c>
      <c r="C35" s="25" t="s">
        <v>17</v>
      </c>
      <c r="D35" s="25" t="s">
        <v>37</v>
      </c>
      <c r="E35" s="26"/>
      <c r="F35" s="15">
        <f>SUM(F36)</f>
        <v>27.6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</row>
    <row r="36" spans="1:64" ht="38.25" customHeight="1" outlineLevel="6">
      <c r="A36" s="21" t="s">
        <v>39</v>
      </c>
      <c r="B36" s="20" t="s">
        <v>13</v>
      </c>
      <c r="C36" s="26" t="s">
        <v>17</v>
      </c>
      <c r="D36" s="26" t="s">
        <v>37</v>
      </c>
      <c r="E36" s="26" t="s">
        <v>18</v>
      </c>
      <c r="F36" s="24">
        <v>27.6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</row>
    <row r="37" spans="1:64" ht="15.75" outlineLevel="6">
      <c r="A37" s="14" t="s">
        <v>54</v>
      </c>
      <c r="B37" s="12" t="s">
        <v>13</v>
      </c>
      <c r="C37" s="12" t="s">
        <v>55</v>
      </c>
      <c r="D37" s="12"/>
      <c r="E37" s="12"/>
      <c r="F37" s="15">
        <f>F38</f>
        <v>31.9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</row>
    <row r="38" spans="1:64" ht="15.75" outlineLevel="6">
      <c r="A38" s="14" t="s">
        <v>56</v>
      </c>
      <c r="B38" s="12" t="s">
        <v>13</v>
      </c>
      <c r="C38" s="12" t="s">
        <v>57</v>
      </c>
      <c r="D38" s="12"/>
      <c r="E38" s="12"/>
      <c r="F38" s="15">
        <f>F40</f>
        <v>31.9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</row>
    <row r="39" spans="1:64" ht="15.75" outlineLevel="6">
      <c r="A39" s="14" t="s">
        <v>26</v>
      </c>
      <c r="B39" s="12" t="s">
        <v>13</v>
      </c>
      <c r="C39" s="12" t="s">
        <v>57</v>
      </c>
      <c r="D39" s="12" t="s">
        <v>27</v>
      </c>
      <c r="E39" s="12"/>
      <c r="F39" s="15">
        <f>F40</f>
        <v>31.9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64" ht="24" outlineLevel="6">
      <c r="A40" s="14" t="s">
        <v>58</v>
      </c>
      <c r="B40" s="12" t="s">
        <v>13</v>
      </c>
      <c r="C40" s="12" t="s">
        <v>57</v>
      </c>
      <c r="D40" s="12" t="s">
        <v>59</v>
      </c>
      <c r="E40" s="12"/>
      <c r="F40" s="15">
        <f>F41+F42+F43</f>
        <v>31.9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64" ht="36" outlineLevel="6">
      <c r="A41" s="17" t="s">
        <v>39</v>
      </c>
      <c r="B41" s="16" t="s">
        <v>13</v>
      </c>
      <c r="C41" s="16" t="s">
        <v>57</v>
      </c>
      <c r="D41" s="16" t="s">
        <v>59</v>
      </c>
      <c r="E41" s="16" t="s">
        <v>18</v>
      </c>
      <c r="F41" s="24">
        <v>25.9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64" ht="24" outlineLevel="6">
      <c r="A42" s="17" t="s">
        <v>29</v>
      </c>
      <c r="B42" s="16" t="s">
        <v>13</v>
      </c>
      <c r="C42" s="16" t="s">
        <v>57</v>
      </c>
      <c r="D42" s="16" t="s">
        <v>59</v>
      </c>
      <c r="E42" s="16" t="s">
        <v>19</v>
      </c>
      <c r="F42" s="24">
        <v>4.6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27" customHeight="1" outlineLevel="6">
      <c r="A43" s="17" t="s">
        <v>40</v>
      </c>
      <c r="B43" s="16" t="s">
        <v>13</v>
      </c>
      <c r="C43" s="16" t="s">
        <v>57</v>
      </c>
      <c r="D43" s="16" t="s">
        <v>59</v>
      </c>
      <c r="E43" s="16" t="s">
        <v>20</v>
      </c>
      <c r="F43" s="24">
        <v>1.4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24" outlineLevel="6">
      <c r="A44" s="14" t="s">
        <v>60</v>
      </c>
      <c r="B44" s="12" t="s">
        <v>13</v>
      </c>
      <c r="C44" s="12" t="s">
        <v>61</v>
      </c>
      <c r="D44" s="16"/>
      <c r="E44" s="16"/>
      <c r="F44" s="15">
        <f>SUM(F45,F50)</f>
        <v>5.5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ht="15.75" outlineLevel="6">
      <c r="A45" s="14" t="s">
        <v>62</v>
      </c>
      <c r="B45" s="12" t="s">
        <v>13</v>
      </c>
      <c r="C45" s="12" t="s">
        <v>63</v>
      </c>
      <c r="D45" s="12"/>
      <c r="E45" s="16"/>
      <c r="F45" s="15">
        <f>F47</f>
        <v>3.7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64" ht="15.75" outlineLevel="6">
      <c r="A46" s="14" t="s">
        <v>26</v>
      </c>
      <c r="B46" s="12" t="s">
        <v>13</v>
      </c>
      <c r="C46" s="12" t="s">
        <v>63</v>
      </c>
      <c r="D46" s="12" t="s">
        <v>27</v>
      </c>
      <c r="E46" s="16"/>
      <c r="F46" s="15">
        <f>F47</f>
        <v>3.7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64" ht="36" outlineLevel="6">
      <c r="A47" s="37" t="s">
        <v>64</v>
      </c>
      <c r="B47" s="12" t="s">
        <v>13</v>
      </c>
      <c r="C47" s="12" t="s">
        <v>63</v>
      </c>
      <c r="D47" s="12" t="s">
        <v>65</v>
      </c>
      <c r="E47" s="16"/>
      <c r="F47" s="15">
        <f>F48+F49</f>
        <v>3.7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64" ht="24" outlineLevel="6">
      <c r="A48" s="17" t="s">
        <v>29</v>
      </c>
      <c r="B48" s="16" t="s">
        <v>13</v>
      </c>
      <c r="C48" s="16" t="s">
        <v>63</v>
      </c>
      <c r="D48" s="16" t="s">
        <v>65</v>
      </c>
      <c r="E48" s="16" t="s">
        <v>19</v>
      </c>
      <c r="F48" s="24">
        <v>2.7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spans="1:64" ht="30" customHeight="1" outlineLevel="6">
      <c r="A49" s="17" t="s">
        <v>40</v>
      </c>
      <c r="B49" s="16" t="s">
        <v>13</v>
      </c>
      <c r="C49" s="16" t="s">
        <v>63</v>
      </c>
      <c r="D49" s="16" t="s">
        <v>65</v>
      </c>
      <c r="E49" s="16" t="s">
        <v>20</v>
      </c>
      <c r="F49" s="24">
        <v>1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64" ht="36" outlineLevel="6">
      <c r="A50" s="14" t="s">
        <v>66</v>
      </c>
      <c r="B50" s="12" t="s">
        <v>13</v>
      </c>
      <c r="C50" s="12" t="s">
        <v>67</v>
      </c>
      <c r="D50" s="16"/>
      <c r="E50" s="16"/>
      <c r="F50" s="15">
        <f>F51</f>
        <v>1.8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</row>
    <row r="51" spans="1:64" ht="15.75" outlineLevel="6">
      <c r="A51" s="14" t="s">
        <v>26</v>
      </c>
      <c r="B51" s="12" t="s">
        <v>13</v>
      </c>
      <c r="C51" s="12" t="s">
        <v>67</v>
      </c>
      <c r="D51" s="12" t="s">
        <v>27</v>
      </c>
      <c r="E51" s="16"/>
      <c r="F51" s="15">
        <f>F52</f>
        <v>1.8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spans="1:64" ht="36" outlineLevel="6">
      <c r="A52" s="22" t="s">
        <v>68</v>
      </c>
      <c r="B52" s="12" t="s">
        <v>13</v>
      </c>
      <c r="C52" s="12" t="s">
        <v>67</v>
      </c>
      <c r="D52" s="12" t="s">
        <v>69</v>
      </c>
      <c r="E52" s="16"/>
      <c r="F52" s="15">
        <f>F53</f>
        <v>1.8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1:64" ht="30" customHeight="1" outlineLevel="6">
      <c r="A53" s="17" t="s">
        <v>40</v>
      </c>
      <c r="B53" s="16" t="s">
        <v>13</v>
      </c>
      <c r="C53" s="16" t="s">
        <v>67</v>
      </c>
      <c r="D53" s="16" t="s">
        <v>69</v>
      </c>
      <c r="E53" s="16" t="s">
        <v>20</v>
      </c>
      <c r="F53" s="24">
        <v>1.8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spans="1:6" ht="12.75" outlineLevel="6">
      <c r="A54" s="14" t="s">
        <v>70</v>
      </c>
      <c r="B54" s="12" t="s">
        <v>13</v>
      </c>
      <c r="C54" s="12" t="s">
        <v>71</v>
      </c>
      <c r="D54" s="12"/>
      <c r="E54" s="12"/>
      <c r="F54" s="15">
        <f>F55</f>
        <v>47.2</v>
      </c>
    </row>
    <row r="55" spans="1:6" ht="12.75" outlineLevel="6">
      <c r="A55" s="14" t="s">
        <v>72</v>
      </c>
      <c r="B55" s="12" t="s">
        <v>13</v>
      </c>
      <c r="C55" s="12" t="s">
        <v>73</v>
      </c>
      <c r="D55" s="12"/>
      <c r="E55" s="16"/>
      <c r="F55" s="15">
        <f>F56</f>
        <v>47.2</v>
      </c>
    </row>
    <row r="56" spans="1:6" ht="12.75" outlineLevel="6">
      <c r="A56" s="14" t="s">
        <v>26</v>
      </c>
      <c r="B56" s="12" t="s">
        <v>13</v>
      </c>
      <c r="C56" s="12" t="s">
        <v>73</v>
      </c>
      <c r="D56" s="12" t="s">
        <v>27</v>
      </c>
      <c r="E56" s="16"/>
      <c r="F56" s="15">
        <f>F57</f>
        <v>47.2</v>
      </c>
    </row>
    <row r="57" spans="1:6" ht="37.5" customHeight="1" outlineLevel="6">
      <c r="A57" s="22" t="s">
        <v>74</v>
      </c>
      <c r="B57" s="12" t="s">
        <v>13</v>
      </c>
      <c r="C57" s="12" t="s">
        <v>73</v>
      </c>
      <c r="D57" s="12" t="s">
        <v>75</v>
      </c>
      <c r="E57" s="16"/>
      <c r="F57" s="15">
        <f>F58</f>
        <v>47.2</v>
      </c>
    </row>
    <row r="58" spans="1:6" ht="27.75" customHeight="1" outlineLevel="6">
      <c r="A58" s="17" t="s">
        <v>76</v>
      </c>
      <c r="B58" s="16" t="s">
        <v>13</v>
      </c>
      <c r="C58" s="16" t="s">
        <v>73</v>
      </c>
      <c r="D58" s="16" t="s">
        <v>75</v>
      </c>
      <c r="E58" s="16" t="s">
        <v>20</v>
      </c>
      <c r="F58" s="18">
        <v>47.2</v>
      </c>
    </row>
    <row r="59" spans="1:64" ht="15.75" outlineLevel="1">
      <c r="A59" s="14" t="s">
        <v>10</v>
      </c>
      <c r="B59" s="12" t="s">
        <v>13</v>
      </c>
      <c r="C59" s="12" t="s">
        <v>11</v>
      </c>
      <c r="D59" s="12" t="s">
        <v>0</v>
      </c>
      <c r="E59" s="12" t="s">
        <v>0</v>
      </c>
      <c r="F59" s="15">
        <f>F66+F68+F60</f>
        <v>381.09999999999997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</row>
    <row r="60" spans="1:64" ht="15.75" outlineLevel="1">
      <c r="A60" s="22" t="s">
        <v>77</v>
      </c>
      <c r="B60" s="38" t="s">
        <v>13</v>
      </c>
      <c r="C60" s="12" t="s">
        <v>78</v>
      </c>
      <c r="D60" s="12"/>
      <c r="E60" s="12"/>
      <c r="F60" s="15">
        <f>F61</f>
        <v>72.7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</row>
    <row r="61" spans="1:64" ht="15.75" outlineLevel="1">
      <c r="A61" s="14" t="s">
        <v>26</v>
      </c>
      <c r="B61" s="38" t="s">
        <v>13</v>
      </c>
      <c r="C61" s="12" t="s">
        <v>78</v>
      </c>
      <c r="D61" s="12" t="s">
        <v>27</v>
      </c>
      <c r="E61" s="12"/>
      <c r="F61" s="15">
        <f>F62+F64</f>
        <v>72.7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</row>
    <row r="62" spans="1:64" ht="24" outlineLevel="1">
      <c r="A62" s="14" t="s">
        <v>79</v>
      </c>
      <c r="B62" s="38" t="s">
        <v>13</v>
      </c>
      <c r="C62" s="12" t="s">
        <v>78</v>
      </c>
      <c r="D62" s="12" t="s">
        <v>80</v>
      </c>
      <c r="E62" s="12"/>
      <c r="F62" s="15">
        <f>F63</f>
        <v>4.8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</row>
    <row r="63" spans="1:64" ht="24" outlineLevel="1">
      <c r="A63" s="17" t="s">
        <v>40</v>
      </c>
      <c r="B63" s="39" t="s">
        <v>13</v>
      </c>
      <c r="C63" s="16" t="s">
        <v>78</v>
      </c>
      <c r="D63" s="16" t="s">
        <v>80</v>
      </c>
      <c r="E63" s="16" t="s">
        <v>20</v>
      </c>
      <c r="F63" s="18">
        <v>4.8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</row>
    <row r="64" spans="1:64" ht="15.75" outlineLevel="1">
      <c r="A64" s="14" t="s">
        <v>81</v>
      </c>
      <c r="B64" s="38" t="s">
        <v>13</v>
      </c>
      <c r="C64" s="12" t="s">
        <v>78</v>
      </c>
      <c r="D64" s="12" t="s">
        <v>82</v>
      </c>
      <c r="E64" s="12"/>
      <c r="F64" s="15">
        <f>F65</f>
        <v>67.9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</row>
    <row r="65" spans="1:64" ht="24" outlineLevel="1">
      <c r="A65" s="17" t="s">
        <v>40</v>
      </c>
      <c r="B65" s="39" t="s">
        <v>13</v>
      </c>
      <c r="C65" s="16" t="s">
        <v>78</v>
      </c>
      <c r="D65" s="16" t="s">
        <v>82</v>
      </c>
      <c r="E65" s="16" t="s">
        <v>20</v>
      </c>
      <c r="F65" s="18">
        <v>67.9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</row>
    <row r="66" spans="1:64" ht="15.75" outlineLevel="6">
      <c r="A66" s="22" t="s">
        <v>30</v>
      </c>
      <c r="B66" s="12" t="s">
        <v>13</v>
      </c>
      <c r="C66" s="12" t="s">
        <v>12</v>
      </c>
      <c r="D66" s="19" t="s">
        <v>31</v>
      </c>
      <c r="E66" s="16"/>
      <c r="F66" s="15">
        <f>F67</f>
        <v>128.4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</row>
    <row r="67" spans="1:64" ht="25.5" customHeight="1" outlineLevel="6">
      <c r="A67" s="17" t="s">
        <v>40</v>
      </c>
      <c r="B67" s="16" t="s">
        <v>13</v>
      </c>
      <c r="C67" s="16" t="s">
        <v>12</v>
      </c>
      <c r="D67" s="16" t="s">
        <v>31</v>
      </c>
      <c r="E67" s="16" t="s">
        <v>20</v>
      </c>
      <c r="F67" s="24">
        <v>128.4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</row>
    <row r="68" spans="1:64" ht="15.75" outlineLevel="3">
      <c r="A68" s="14" t="s">
        <v>16</v>
      </c>
      <c r="B68" s="12" t="s">
        <v>13</v>
      </c>
      <c r="C68" s="12" t="s">
        <v>12</v>
      </c>
      <c r="D68" s="12" t="s">
        <v>28</v>
      </c>
      <c r="E68" s="12" t="s">
        <v>0</v>
      </c>
      <c r="F68" s="15">
        <f>F69</f>
        <v>180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</row>
    <row r="69" spans="1:64" ht="30" customHeight="1" outlineLevel="3">
      <c r="A69" s="17" t="s">
        <v>40</v>
      </c>
      <c r="B69" s="12" t="s">
        <v>13</v>
      </c>
      <c r="C69" s="16" t="s">
        <v>12</v>
      </c>
      <c r="D69" s="16" t="s">
        <v>28</v>
      </c>
      <c r="E69" s="16" t="s">
        <v>20</v>
      </c>
      <c r="F69" s="24">
        <v>180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</row>
    <row r="70" spans="1:64" ht="15.75" outlineLevel="6">
      <c r="A70" s="40" t="s">
        <v>83</v>
      </c>
      <c r="B70" s="19" t="s">
        <v>13</v>
      </c>
      <c r="C70" s="19" t="s">
        <v>84</v>
      </c>
      <c r="D70" s="19"/>
      <c r="E70" s="19"/>
      <c r="F70" s="18">
        <f>F71</f>
        <v>0.7</v>
      </c>
      <c r="G70" s="41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</row>
    <row r="71" spans="1:64" ht="15.75" outlineLevel="6">
      <c r="A71" s="40" t="s">
        <v>85</v>
      </c>
      <c r="B71" s="19" t="s">
        <v>13</v>
      </c>
      <c r="C71" s="19" t="s">
        <v>86</v>
      </c>
      <c r="D71" s="19"/>
      <c r="E71" s="19"/>
      <c r="F71" s="18">
        <f>F73</f>
        <v>0.7</v>
      </c>
      <c r="G71" s="41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</row>
    <row r="72" spans="1:64" ht="15.75" outlineLevel="6">
      <c r="A72" s="14" t="s">
        <v>26</v>
      </c>
      <c r="B72" s="19" t="s">
        <v>13</v>
      </c>
      <c r="C72" s="19" t="s">
        <v>86</v>
      </c>
      <c r="D72" s="19" t="s">
        <v>27</v>
      </c>
      <c r="E72" s="19"/>
      <c r="F72" s="18">
        <f>F73</f>
        <v>0.7</v>
      </c>
      <c r="G72" s="41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</row>
    <row r="73" spans="1:64" ht="15.75" outlineLevel="6">
      <c r="A73" s="11" t="s">
        <v>87</v>
      </c>
      <c r="B73" s="19" t="s">
        <v>13</v>
      </c>
      <c r="C73" s="19" t="s">
        <v>86</v>
      </c>
      <c r="D73" s="19" t="s">
        <v>88</v>
      </c>
      <c r="E73" s="19"/>
      <c r="F73" s="18">
        <f>F74</f>
        <v>0.7</v>
      </c>
      <c r="G73" s="41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</row>
    <row r="74" spans="1:64" ht="26.25" customHeight="1" outlineLevel="6">
      <c r="A74" s="17" t="s">
        <v>40</v>
      </c>
      <c r="B74" s="20" t="s">
        <v>13</v>
      </c>
      <c r="C74" s="20" t="s">
        <v>86</v>
      </c>
      <c r="D74" s="20" t="s">
        <v>88</v>
      </c>
      <c r="E74" s="20" t="s">
        <v>20</v>
      </c>
      <c r="F74" s="24">
        <v>0.7</v>
      </c>
      <c r="G74" s="41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</row>
    <row r="75" spans="1:64" ht="15.75">
      <c r="A75" s="7" t="s">
        <v>14</v>
      </c>
      <c r="B75" s="8"/>
      <c r="C75" s="8"/>
      <c r="D75" s="8"/>
      <c r="E75" s="8"/>
      <c r="F75" s="5">
        <f>F7</f>
        <v>2330.7999999999997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</row>
    <row r="76" ht="42.75" customHeight="1">
      <c r="A76" s="1"/>
    </row>
    <row r="77" ht="42.75" customHeight="1">
      <c r="A77" s="1"/>
    </row>
  </sheetData>
  <sheetProtection/>
  <mergeCells count="3">
    <mergeCell ref="A3:BL3"/>
    <mergeCell ref="A4:F4"/>
    <mergeCell ref="D1:F1"/>
  </mergeCells>
  <printOptions/>
  <pageMargins left="0.7874015748031497" right="0.3937007874015748" top="0.7874015748031497" bottom="0.1968503937007874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2015-11-13T06:51:47Z</cp:lastPrinted>
  <dcterms:created xsi:type="dcterms:W3CDTF">2002-03-11T10:22:12Z</dcterms:created>
  <dcterms:modified xsi:type="dcterms:W3CDTF">2015-11-13T06:51:49Z</dcterms:modified>
  <cp:category/>
  <cp:version/>
  <cp:contentType/>
  <cp:contentStatus/>
</cp:coreProperties>
</file>