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ирование расходов" sheetId="1" r:id="rId1"/>
  </sheets>
  <definedNames/>
  <calcPr fullCalcOnLoad="1"/>
</workbook>
</file>

<file path=xl/sharedStrings.xml><?xml version="1.0" encoding="utf-8"?>
<sst xmlns="http://schemas.openxmlformats.org/spreadsheetml/2006/main" count="428" uniqueCount="135">
  <si>
    <t xml:space="preserve">                                   Ведомственная структура расходов</t>
  </si>
  <si>
    <t>бюджета муниципального образования сельского поселения  "Шошка"                                                   на 2020 год</t>
  </si>
  <si>
    <t>Наименование кода</t>
  </si>
  <si>
    <t>КВСР</t>
  </si>
  <si>
    <t>КФСР</t>
  </si>
  <si>
    <t>КЦСР</t>
  </si>
  <si>
    <t>КВР</t>
  </si>
  <si>
    <t>Ассигнования 2020 год, тыс.руб.</t>
  </si>
  <si>
    <t>ИТОГО:</t>
  </si>
  <si>
    <t>Администрация сельского поселения "Шошка"</t>
  </si>
  <si>
    <t>925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</si>
  <si>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</si>
  <si>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</si>
  <si>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</si>
  <si>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</si>
  <si>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</si>
  <si>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99 0 00 00000</t>
  </si>
  <si>
    <t>Глава муниципального образования</t>
  </si>
  <si>
    <t>99 0 00 00100</t>
  </si>
  <si>
    <t>Фонд оплаты труда государственных (муниципальных) органов</t>
  </si>
  <si>
    <t>121</t>
  </si>
  <si>
    <t>530,8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</si>
  <si>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</si>
  <si>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</si>
  <si>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160,3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</si>
  <si>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</si>
  <si>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</si>
  <si>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</si>
  <si>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</si>
  <si>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</si>
  <si>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</si>
  <si>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</si>
  <si>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</si>
  <si>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</si>
  <si>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</si>
  <si>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осуществление первичного воинского учета на территориях, где отсутствуют военные комиссариаты</t>
  </si>
  <si>
    <t>99 0 00 51180</t>
  </si>
  <si>
    <t>74,2</t>
  </si>
  <si>
    <t>2,0</t>
  </si>
  <si>
    <t>22,4</t>
  </si>
  <si>
    <t>Осуществление полномочий Российской Федерации по государственной регистарции актов гражданского состояния</t>
  </si>
  <si>
    <t>99 0 00 59300</t>
  </si>
  <si>
    <t>Субвенции на 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</si>
  <si>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99 0 00 73150</t>
  </si>
  <si>
    <t>19,2</t>
  </si>
  <si>
    <t>10,2</t>
  </si>
  <si>
    <t>3,0</t>
  </si>
  <si>
    <t>6,0</t>
  </si>
  <si>
    <t>Гранты муниципальным образованиям в Республике Коми по результатам оценки эффективности деятельности органов местного самоуправления и глав(руководителей) администраций муниципальных образований</t>
  </si>
  <si>
    <t>99 0 00 74090</t>
  </si>
  <si>
    <t>Резервные фонды</t>
  </si>
  <si>
    <t>0111</t>
  </si>
  <si>
    <t>Резервный фонд администрации муниципального образования</t>
  </si>
  <si>
    <t>99 0 00 00220</t>
  </si>
  <si>
    <t>Резервные средства</t>
  </si>
  <si>
    <t>870</t>
  </si>
  <si>
    <t>Другие общегосударственные вопросы</t>
  </si>
  <si>
    <t>0113</t>
  </si>
  <si>
    <t>Выполнение других обязательств муниципального образования</t>
  </si>
  <si>
    <t>99 0 00 00260</t>
  </si>
  <si>
    <t>Уплата иных платежей</t>
  </si>
  <si>
    <t>853</t>
  </si>
  <si>
    <t>Межбюджетные трансферты бюджетам муниципальных районов из бюджетов поселений на осуществление полномочий по составлению проекта бюджета поселения, осуществление контроля за его исполнением в соответствии с заключенными соглашениями</t>
  </si>
  <si>
    <t>99 0 00 63010</t>
  </si>
  <si>
    <t>Иные межбюджетные трансферты</t>
  </si>
  <si>
    <t>540</t>
  </si>
  <si>
    <t>Межбюджетные трансферты бюджетам муниципальных районов из бюджетов поселений на осуществление полномочий контрольно-счетных органов поселений в соответствии с заключенными соглашениями</t>
  </si>
  <si>
    <t>99 0 00 63020</t>
  </si>
  <si>
    <t>Межбюджетные трансферты бюджету МР из бюджетов поселений на осуществление полномочий. Определенных статьей 26 ФЗ от 05.04.2013 №44-ФЗ "О контрактной системе закупок товаров, работ, услуг для обеспечения государственных и муниципальных нужд</t>
  </si>
  <si>
    <t>99 0 00 63030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</si>
  <si>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</si>
  <si>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</si>
  <si>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</si>
  <si>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</si>
  <si>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целевая программа "Пожарная безопасность на территории сельского поселения "Шошка" на 2018-2020годы"</t>
  </si>
  <si>
    <t>23 0 00 00000</t>
  </si>
  <si>
    <t>Изготовление наглядной агитации для уголков пожарной безопасности в населенных пунктах поселения</t>
  </si>
  <si>
    <t>23 0 11 00000</t>
  </si>
  <si>
    <t>Оборудование уголков (стендов) пожарной безопасности в местах массового скопления людей, наглядная противопожарная пропаганда</t>
  </si>
  <si>
    <t>23 0 12 00000</t>
  </si>
  <si>
    <t>Ремонт и отчистка пожарных водоемов, противопожарного водоснабжения на территории СП "Шошка"</t>
  </si>
  <si>
    <t>23 0 22 00000</t>
  </si>
  <si>
    <t>Оборудование пожарных водоемов указателями, освещением в темное время суток</t>
  </si>
  <si>
    <t>23 0 23 00000</t>
  </si>
  <si>
    <t>Стимулирование ДПК, приобретение противопожарного инвентаря для пожаротушения, защитные средства</t>
  </si>
  <si>
    <t>23 0 25 00000</t>
  </si>
  <si>
    <t>НАЦИОНАЛЬНАЯ ЭКОНОМИКА</t>
  </si>
  <si>
    <t>0400</t>
  </si>
  <si>
    <t>Дорожное хозяйство (дорожные фонды)</t>
  </si>
  <si>
    <t>0409</t>
  </si>
  <si>
    <t>На осуществление полномочий в части содержания автомобильных дорог общего пользования местного назначения,  в соответствии с заключенными соглашениями</t>
  </si>
  <si>
    <t>99 0 00 64020</t>
  </si>
  <si>
    <t>Закупка товаров, работ и услуг для обеспечения государственных (муниципальных) нужд</t>
  </si>
  <si>
    <t>200</t>
  </si>
  <si>
    <t>ЖИЛИЩНО-КОММУНАЛЬНОЕ ХОЗЯЙСТВО</t>
  </si>
  <si>
    <t>0500</t>
  </si>
  <si>
    <t>Жилищное хозяйство</t>
  </si>
  <si>
    <t>0501</t>
  </si>
  <si>
    <t>Капитальный ремонт муниципального жилищного фонда</t>
  </si>
  <si>
    <t>99 0 00 02100</t>
  </si>
  <si>
    <t>Благоустройство</t>
  </si>
  <si>
    <t>0503</t>
  </si>
  <si>
    <t>Расчистка улично-дорожной сети, проездов и подъездов в зимнее время года</t>
  </si>
  <si>
    <t>23 0 21 00000</t>
  </si>
  <si>
    <t>Содержание улично-дорожной сети</t>
  </si>
  <si>
    <t>99 0 00 02070</t>
  </si>
  <si>
    <t>Уличное освещение</t>
  </si>
  <si>
    <t>99 0 00 02300</t>
  </si>
  <si>
    <t>Уплата пеней, штрафов</t>
  </si>
  <si>
    <t>831</t>
  </si>
  <si>
    <t>Прочие мероприятия по благоустройству поселений</t>
  </si>
  <si>
    <t>99 0 00 02330</t>
  </si>
  <si>
    <t>Иные межбюджетные трансферты для решения вопросов местного значения сельских поселений</t>
  </si>
  <si>
    <t>99 0 00 63000</t>
  </si>
  <si>
    <t>на реализацию мероприятий по содействию занятости населения</t>
  </si>
  <si>
    <t>99 0 00 64040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</si>
  <si>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</si>
  <si>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</si>
  <si>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</si>
  <si>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</si>
  <si>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Реализация общественно значимых проектов по благоустройству сельских территорий</t>
  </si>
  <si>
    <t>99 0 00  L5760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</si>
  <si>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</si>
  <si>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</si>
  <si>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</si>
  <si>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</si>
  <si>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</si>
  <si>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</si>
  <si>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</si>
  <si>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</si>
  <si>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</t>
  </si>
  <si>
    <t>99 0 00 03400</t>
  </si>
  <si>
    <t>Иные пенсии, социальные доплаты к пенсиям</t>
  </si>
  <si>
    <t>312</t>
  </si>
  <si>
    <t>УТВЕРЖДЕН  решением Совета  сельского поселения "Шошка" от 29.10.2020 г.  № XXХVIII/10-197 "О внесении изменений и дополнений в решение Совета сельского поселения «Шошка» «О бюджете муниципального образования сельского поселения «Шошка» на 2019 год и плановый период 2020 и 2021 годов" (приложение №4)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</si>
</sst>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\ hh:mm"/>
    <numFmt numFmtId="173" formatCode="0.0"/>
    <numFmt numFmtId="174" formatCode="#,##0.0"/>
  </numFmts>
  <fonts count="39">
    <font>
      <sz val="10"/>
      <name val="Arial"/>
      <family val="2"/>
    </font>
    <font>
      <sz val="10"/>
      <name val="Times New Roman"/>
      <family val="1"/>
    </font>
    <font>
      <sz val="8.5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33">
      <alignment/>
      <protection/>
    </xf>
    <xf numFmtId="0" fontId="2" fillId="0" borderId="0" xfId="33" applyFont="1" applyBorder="1" applyAlignment="1" applyProtection="1">
      <alignment/>
      <protection/>
    </xf>
    <xf numFmtId="0" fontId="0" fillId="0" borderId="0" xfId="33" applyBorder="1">
      <alignment/>
      <protection/>
    </xf>
    <xf numFmtId="14" fontId="2" fillId="0" borderId="0" xfId="33" applyNumberFormat="1" applyFont="1" applyBorder="1" applyAlignment="1" applyProtection="1">
      <alignment horizontal="left"/>
      <protection/>
    </xf>
    <xf numFmtId="172" fontId="2" fillId="0" borderId="0" xfId="33" applyNumberFormat="1" applyFont="1" applyBorder="1" applyAlignment="1" applyProtection="1">
      <alignment/>
      <protection/>
    </xf>
    <xf numFmtId="0" fontId="0" fillId="0" borderId="0" xfId="33" applyBorder="1" applyAlignment="1">
      <alignment/>
      <protection/>
    </xf>
    <xf numFmtId="0" fontId="3" fillId="0" borderId="0" xfId="33" applyFont="1" applyAlignment="1">
      <alignment/>
      <protection/>
    </xf>
    <xf numFmtId="0" fontId="3" fillId="0" borderId="0" xfId="33" applyFont="1" applyAlignment="1">
      <alignment horizontal="center"/>
      <protection/>
    </xf>
    <xf numFmtId="49" fontId="4" fillId="0" borderId="10" xfId="33" applyNumberFormat="1" applyFont="1" applyBorder="1" applyAlignment="1" applyProtection="1">
      <alignment horizontal="center" vertical="center" wrapText="1"/>
      <protection/>
    </xf>
    <xf numFmtId="49" fontId="4" fillId="0" borderId="11" xfId="33" applyNumberFormat="1" applyFont="1" applyBorder="1" applyAlignment="1" applyProtection="1">
      <alignment horizontal="center" vertical="center" wrapText="1"/>
      <protection/>
    </xf>
    <xf numFmtId="49" fontId="4" fillId="0" borderId="12" xfId="33" applyNumberFormat="1" applyFont="1" applyBorder="1" applyAlignment="1" applyProtection="1">
      <alignment horizontal="center" vertical="center" wrapText="1"/>
      <protection/>
    </xf>
    <xf numFmtId="49" fontId="4" fillId="0" borderId="13" xfId="33" applyNumberFormat="1" applyFont="1" applyBorder="1" applyAlignment="1" applyProtection="1">
      <alignment horizontal="center" vertical="center" wrapText="1"/>
      <protection/>
    </xf>
    <xf numFmtId="49" fontId="4" fillId="0" borderId="11" xfId="33" applyNumberFormat="1" applyFont="1" applyBorder="1" applyAlignment="1" applyProtection="1">
      <alignment horizontal="left"/>
      <protection/>
    </xf>
    <xf numFmtId="49" fontId="4" fillId="0" borderId="10" xfId="33" applyNumberFormat="1" applyFont="1" applyBorder="1" applyAlignment="1" applyProtection="1">
      <alignment horizontal="center"/>
      <protection/>
    </xf>
    <xf numFmtId="49" fontId="4" fillId="0" borderId="12" xfId="33" applyNumberFormat="1" applyFont="1" applyBorder="1" applyAlignment="1" applyProtection="1">
      <alignment horizontal="center"/>
      <protection/>
    </xf>
    <xf numFmtId="173" fontId="4" fillId="0" borderId="13" xfId="33" applyNumberFormat="1" applyFont="1" applyBorder="1" applyAlignment="1" applyProtection="1">
      <alignment horizontal="center"/>
      <protection/>
    </xf>
    <xf numFmtId="49" fontId="4" fillId="0" borderId="11" xfId="33" applyNumberFormat="1" applyFont="1" applyBorder="1" applyAlignment="1" applyProtection="1">
      <alignment horizontal="left" wrapText="1"/>
      <protection/>
    </xf>
    <xf numFmtId="49" fontId="4" fillId="0" borderId="10" xfId="33" applyNumberFormat="1" applyFont="1" applyBorder="1" applyAlignment="1" applyProtection="1">
      <alignment horizontal="center" wrapText="1"/>
      <protection/>
    </xf>
    <xf numFmtId="49" fontId="4" fillId="0" borderId="12" xfId="33" applyNumberFormat="1" applyFont="1" applyBorder="1" applyAlignment="1" applyProtection="1">
      <alignment horizontal="center" wrapText="1"/>
      <protection/>
    </xf>
    <xf numFmtId="173" fontId="4" fillId="0" borderId="13" xfId="33" applyNumberFormat="1" applyFont="1" applyBorder="1" applyAlignment="1" applyProtection="1">
      <alignment horizontal="center" wrapText="1"/>
      <protection/>
    </xf>
    <xf numFmtId="49" fontId="1" fillId="0" borderId="14" xfId="33" applyNumberFormat="1" applyFont="1" applyBorder="1" applyAlignment="1" applyProtection="1">
      <alignment horizontal="left" vertical="center" wrapText="1"/>
      <protection/>
    </xf>
    <xf numFmtId="49" fontId="1" fillId="0" borderId="15" xfId="33" applyNumberFormat="1" applyFont="1" applyBorder="1" applyAlignment="1" applyProtection="1">
      <alignment horizontal="center" vertical="center" wrapText="1"/>
      <protection/>
    </xf>
    <xf numFmtId="49" fontId="1" fillId="0" borderId="16" xfId="33" applyNumberFormat="1" applyFont="1" applyBorder="1" applyAlignment="1" applyProtection="1">
      <alignment horizontal="center" vertical="center" wrapText="1"/>
      <protection/>
    </xf>
    <xf numFmtId="173" fontId="1" fillId="0" borderId="17" xfId="33" applyNumberFormat="1" applyFont="1" applyBorder="1" applyAlignment="1" applyProtection="1">
      <alignment horizontal="center" vertical="center" wrapText="1"/>
      <protection/>
    </xf>
    <xf numFmtId="49" fontId="1" fillId="0" borderId="11" xfId="33" applyNumberFormat="1" applyFont="1" applyBorder="1" applyAlignment="1" applyProtection="1">
      <alignment horizontal="left" vertical="center" wrapText="1"/>
      <protection/>
    </xf>
    <xf numFmtId="49" fontId="1" fillId="0" borderId="10" xfId="33" applyNumberFormat="1" applyFont="1" applyBorder="1" applyAlignment="1" applyProtection="1">
      <alignment horizontal="center" vertical="center" wrapText="1"/>
      <protection/>
    </xf>
    <xf numFmtId="49" fontId="1" fillId="0" borderId="12" xfId="33" applyNumberFormat="1" applyFont="1" applyBorder="1" applyAlignment="1" applyProtection="1">
      <alignment horizontal="center" vertical="center" wrapText="1"/>
      <protection/>
    </xf>
    <xf numFmtId="173" fontId="1" fillId="0" borderId="13" xfId="33" applyNumberFormat="1" applyFont="1" applyBorder="1" applyAlignment="1" applyProtection="1">
      <alignment horizontal="center" vertical="center" wrapText="1"/>
      <protection/>
    </xf>
    <xf numFmtId="49" fontId="1" fillId="0" borderId="13" xfId="33" applyNumberFormat="1" applyFont="1" applyBorder="1" applyAlignment="1" applyProtection="1">
      <alignment horizontal="center" vertical="center" wrapText="1"/>
      <protection/>
    </xf>
    <xf numFmtId="49" fontId="1" fillId="0" borderId="18" xfId="33" applyNumberFormat="1" applyFont="1" applyBorder="1" applyAlignment="1" applyProtection="1">
      <alignment horizontal="left" vertical="center" wrapText="1"/>
      <protection/>
    </xf>
    <xf numFmtId="49" fontId="1" fillId="0" borderId="19" xfId="33" applyNumberFormat="1" applyFont="1" applyBorder="1" applyAlignment="1" applyProtection="1">
      <alignment horizontal="center" vertical="center" wrapText="1"/>
      <protection/>
    </xf>
    <xf numFmtId="49" fontId="1" fillId="0" borderId="0" xfId="33" applyNumberFormat="1" applyFont="1" applyBorder="1" applyAlignment="1" applyProtection="1">
      <alignment horizontal="center" vertical="center" wrapText="1"/>
      <protection/>
    </xf>
    <xf numFmtId="173" fontId="1" fillId="0" borderId="20" xfId="33" applyNumberFormat="1" applyFont="1" applyBorder="1" applyAlignment="1" applyProtection="1">
      <alignment horizontal="center" vertical="center" wrapText="1"/>
      <protection/>
    </xf>
    <xf numFmtId="2" fontId="0" fillId="0" borderId="0" xfId="33" applyNumberFormat="1">
      <alignment/>
      <protection/>
    </xf>
    <xf numFmtId="49" fontId="4" fillId="0" borderId="11" xfId="33" applyNumberFormat="1" applyFont="1" applyBorder="1" applyAlignment="1">
      <alignment horizontal="left" vertical="center" wrapText="1"/>
      <protection/>
    </xf>
    <xf numFmtId="173" fontId="4" fillId="0" borderId="13" xfId="33" applyNumberFormat="1" applyFont="1" applyBorder="1" applyAlignment="1" applyProtection="1">
      <alignment horizontal="center" vertical="center" wrapText="1"/>
      <protection/>
    </xf>
    <xf numFmtId="49" fontId="4" fillId="0" borderId="11" xfId="33" applyNumberFormat="1" applyFont="1" applyBorder="1" applyAlignment="1" applyProtection="1">
      <alignment horizontal="left" vertical="center" wrapText="1"/>
      <protection/>
    </xf>
    <xf numFmtId="49" fontId="1" fillId="0" borderId="21" xfId="33" applyNumberFormat="1" applyFont="1" applyBorder="1" applyAlignment="1" applyProtection="1">
      <alignment horizontal="left" vertical="center" wrapText="1"/>
      <protection/>
    </xf>
    <xf numFmtId="0" fontId="4" fillId="0" borderId="10" xfId="33" applyFont="1" applyBorder="1" applyAlignment="1">
      <alignment horizontal="center"/>
      <protection/>
    </xf>
    <xf numFmtId="174" fontId="4" fillId="0" borderId="13" xfId="33" applyNumberFormat="1" applyFont="1" applyBorder="1" applyAlignment="1" applyProtection="1">
      <alignment horizontal="center" wrapText="1"/>
      <protection/>
    </xf>
    <xf numFmtId="0" fontId="1" fillId="0" borderId="22" xfId="33" applyFont="1" applyBorder="1" applyAlignment="1">
      <alignment horizontal="center"/>
      <protection/>
    </xf>
    <xf numFmtId="174" fontId="1" fillId="0" borderId="13" xfId="33" applyNumberFormat="1" applyFont="1" applyBorder="1" applyAlignment="1" applyProtection="1">
      <alignment horizontal="center" vertical="center" wrapText="1"/>
      <protection/>
    </xf>
    <xf numFmtId="49" fontId="4" fillId="0" borderId="10" xfId="33" applyNumberFormat="1" applyFont="1" applyBorder="1" applyAlignment="1" applyProtection="1">
      <alignment horizontal="left" vertical="center" wrapText="1"/>
      <protection/>
    </xf>
    <xf numFmtId="49" fontId="1" fillId="0" borderId="22" xfId="33" applyNumberFormat="1" applyFont="1" applyBorder="1" applyAlignment="1" applyProtection="1">
      <alignment horizontal="left" vertical="center" wrapText="1"/>
      <protection/>
    </xf>
    <xf numFmtId="49" fontId="4" fillId="0" borderId="22" xfId="33" applyNumberFormat="1" applyFont="1" applyBorder="1" applyAlignment="1" applyProtection="1">
      <alignment horizontal="center" vertical="center" wrapText="1"/>
      <protection/>
    </xf>
    <xf numFmtId="49" fontId="1" fillId="0" borderId="22" xfId="33" applyNumberFormat="1" applyFont="1" applyBorder="1" applyAlignment="1" applyProtection="1">
      <alignment horizontal="center" vertical="center" wrapText="1"/>
      <protection/>
    </xf>
    <xf numFmtId="49" fontId="4" fillId="0" borderId="19" xfId="33" applyNumberFormat="1" applyFont="1" applyBorder="1" applyAlignment="1" applyProtection="1">
      <alignment horizontal="center" vertical="center" wrapText="1"/>
      <protection/>
    </xf>
    <xf numFmtId="49" fontId="4" fillId="0" borderId="0" xfId="33" applyNumberFormat="1" applyFont="1" applyBorder="1" applyAlignment="1" applyProtection="1">
      <alignment horizontal="center" vertical="center" wrapText="1"/>
      <protection/>
    </xf>
    <xf numFmtId="173" fontId="4" fillId="0" borderId="20" xfId="33" applyNumberFormat="1" applyFont="1" applyBorder="1" applyAlignment="1" applyProtection="1">
      <alignment horizontal="center" vertical="center" wrapText="1"/>
      <protection/>
    </xf>
    <xf numFmtId="49" fontId="1" fillId="0" borderId="12" xfId="33" applyNumberFormat="1" applyFont="1" applyBorder="1" applyAlignment="1" applyProtection="1">
      <alignment horizontal="center" wrapText="1"/>
      <protection/>
    </xf>
    <xf numFmtId="0" fontId="3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 wrapText="1"/>
      <protection/>
    </xf>
    <xf numFmtId="0" fontId="2" fillId="0" borderId="0" xfId="33" applyFont="1" applyBorder="1" applyAlignment="1" applyProtection="1">
      <alignment horizontal="right" vertical="top" wrapText="1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5"/>
  <sheetViews>
    <sheetView showGridLines="0" tabSelected="1" zoomScalePageLayoutView="0" workbookViewId="0" topLeftCell="A1">
      <selection activeCell="A5" sqref="A5:E5"/>
    </sheetView>
  </sheetViews>
  <sheetFormatPr defaultColWidth="8.7109375" defaultRowHeight="12.75" customHeight="1" outlineLevelRow="6"/>
  <cols>
    <col min="1" max="1" width="42.28125" style="1" customWidth="1"/>
    <col min="2" max="3" width="8.7109375" style="1" customWidth="1"/>
    <col min="4" max="4" width="14.00390625" style="1" customWidth="1"/>
    <col min="5" max="5" width="8.7109375" style="1" customWidth="1"/>
    <col min="6" max="6" width="15.421875" style="1" customWidth="1"/>
    <col min="7" max="7" width="13.140625" style="1" customWidth="1"/>
    <col min="8" max="10" width="9.140625" style="1" customWidth="1"/>
    <col min="11" max="16384" width="8.7109375" style="1" customWidth="1"/>
  </cols>
  <sheetData>
    <row r="1" spans="1:6" s="3" customFormat="1" ht="13.5" customHeight="1">
      <c r="A1" s="53" t="s">
        <v>134</v>
      </c>
      <c r="B1" s="54"/>
      <c r="C1" s="54"/>
      <c r="D1" s="54"/>
      <c r="E1" s="54"/>
      <c r="F1" s="54"/>
    </row>
    <row r="2" spans="1:8" s="3" customFormat="1" ht="12.75">
      <c r="A2" s="54"/>
      <c r="B2" s="54"/>
      <c r="C2" s="54"/>
      <c r="D2" s="54"/>
      <c r="E2" s="54"/>
      <c r="F2" s="54"/>
      <c r="G2" s="4"/>
      <c r="H2" s="5"/>
    </row>
    <row r="3" spans="1:6" s="3" customFormat="1" ht="12.75" customHeight="1">
      <c r="A3" s="54"/>
      <c r="B3" s="54"/>
      <c r="C3" s="54"/>
      <c r="D3" s="54"/>
      <c r="E3" s="54"/>
      <c r="F3" s="54"/>
    </row>
    <row r="4" spans="1:10" s="3" customFormat="1" ht="19.5" customHeight="1">
      <c r="A4" s="54"/>
      <c r="B4" s="54"/>
      <c r="C4" s="54"/>
      <c r="D4" s="54"/>
      <c r="E4" s="54"/>
      <c r="F4" s="54"/>
      <c r="G4" s="6"/>
      <c r="H4" s="6"/>
      <c r="I4" s="6"/>
      <c r="J4" s="6"/>
    </row>
    <row r="5" spans="1:64" ht="15.75">
      <c r="A5" s="51" t="s">
        <v>0</v>
      </c>
      <c r="B5" s="51"/>
      <c r="C5" s="51"/>
      <c r="D5" s="51"/>
      <c r="E5" s="5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31.5" customHeight="1">
      <c r="A6" s="52" t="s">
        <v>1</v>
      </c>
      <c r="B6" s="52"/>
      <c r="C6" s="52"/>
      <c r="D6" s="52"/>
      <c r="E6" s="52"/>
      <c r="F6" s="5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ht="12.75">
      <c r="A7" s="2"/>
    </row>
    <row r="8" spans="1:6" ht="38.25">
      <c r="A8" s="9" t="s">
        <v>2</v>
      </c>
      <c r="B8" s="10" t="s">
        <v>3</v>
      </c>
      <c r="C8" s="9" t="s">
        <v>4</v>
      </c>
      <c r="D8" s="11" t="s">
        <v>5</v>
      </c>
      <c r="E8" s="9" t="s">
        <v>6</v>
      </c>
      <c r="F8" s="12" t="s">
        <v>7</v>
      </c>
    </row>
    <row r="9" spans="1:6" ht="12.75">
      <c r="A9" s="13" t="s">
        <v>8</v>
      </c>
      <c r="B9" s="14"/>
      <c r="C9" s="14"/>
      <c r="D9" s="15"/>
      <c r="E9" s="14"/>
      <c r="F9" s="16">
        <f>SUM(F10)</f>
        <v>5802</v>
      </c>
    </row>
    <row r="10" spans="1:6" ht="12.75">
      <c r="A10" s="17" t="s">
        <v>9</v>
      </c>
      <c r="B10" s="18" t="s">
        <v>10</v>
      </c>
      <c r="C10" s="18"/>
      <c r="D10" s="19"/>
      <c r="E10" s="18"/>
      <c r="F10" s="20">
        <f>SUM(F11+F53+F66+F70+F96+F101)</f>
        <v>5802</v>
      </c>
    </row>
    <row r="11" spans="1:6" ht="12.75" outlineLevel="1">
      <c r="A11" s="17" t="s">
        <v>11</v>
      </c>
      <c r="B11" s="18" t="s">
        <v>10</v>
      </c>
      <c r="C11" s="18" t="s">
        <v>12</v>
      </c>
      <c r="D11" s="19"/>
      <c r="E11" s="18"/>
      <c r="F11" s="20">
        <f>SUM(F12+F17+F38+F42)</f>
        <v>3987.7999999999993</v>
      </c>
    </row>
    <row r="12" spans="1:6" ht="38.25" outlineLevel="2">
      <c r="A12" s="17" t="s">
        <v>13</v>
      </c>
      <c r="B12" s="18" t="s">
        <v>10</v>
      </c>
      <c r="C12" s="18" t="s">
        <v>14</v>
      </c>
      <c r="D12" s="19"/>
      <c r="E12" s="18"/>
      <c r="F12" s="20">
        <f>SUM(F13)</f>
        <v>691.0999999999999</v>
      </c>
    </row>
    <row r="13" spans="1:6" ht="12.75" outlineLevel="3">
      <c r="A13" s="17" t="s">
        <v>15</v>
      </c>
      <c r="B13" s="18" t="s">
        <v>10</v>
      </c>
      <c r="C13" s="18" t="s">
        <v>14</v>
      </c>
      <c r="D13" s="19" t="s">
        <v>16</v>
      </c>
      <c r="E13" s="18"/>
      <c r="F13" s="20">
        <f>SUM(F14)</f>
        <v>691.0999999999999</v>
      </c>
    </row>
    <row r="14" spans="1:6" ht="12.75" outlineLevel="5">
      <c r="A14" s="17" t="s">
        <v>17</v>
      </c>
      <c r="B14" s="18" t="s">
        <v>10</v>
      </c>
      <c r="C14" s="18" t="s">
        <v>14</v>
      </c>
      <c r="D14" s="19" t="s">
        <v>18</v>
      </c>
      <c r="E14" s="18"/>
      <c r="F14" s="20">
        <f>SUM(F15+F16)</f>
        <v>691.0999999999999</v>
      </c>
    </row>
    <row r="15" spans="1:6" ht="25.5" outlineLevel="6">
      <c r="A15" s="21" t="s">
        <v>19</v>
      </c>
      <c r="B15" s="22" t="s">
        <v>10</v>
      </c>
      <c r="C15" s="22" t="s">
        <v>14</v>
      </c>
      <c r="D15" s="23" t="s">
        <v>18</v>
      </c>
      <c r="E15" s="22" t="s">
        <v>20</v>
      </c>
      <c r="F15" s="24" t="s">
        <v>21</v>
      </c>
    </row>
    <row r="16" spans="1:6" ht="51" outlineLevel="6">
      <c r="A16" s="25" t="s">
        <v>22</v>
      </c>
      <c r="B16" s="26" t="s">
        <v>10</v>
      </c>
      <c r="C16" s="26" t="s">
        <v>14</v>
      </c>
      <c r="D16" s="27" t="s">
        <v>18</v>
      </c>
      <c r="E16" s="26" t="s">
        <v>23</v>
      </c>
      <c r="F16" s="28" t="s">
        <v>24</v>
      </c>
    </row>
    <row r="17" spans="1:6" ht="51" outlineLevel="2">
      <c r="A17" s="17" t="s">
        <v>25</v>
      </c>
      <c r="B17" s="18" t="s">
        <v>10</v>
      </c>
      <c r="C17" s="18" t="s">
        <v>26</v>
      </c>
      <c r="D17" s="19"/>
      <c r="E17" s="18"/>
      <c r="F17" s="20">
        <f>SUM(F18)</f>
        <v>3217.2999999999993</v>
      </c>
    </row>
    <row r="18" spans="1:6" ht="12.75" outlineLevel="3">
      <c r="A18" s="17" t="s">
        <v>15</v>
      </c>
      <c r="B18" s="18" t="s">
        <v>10</v>
      </c>
      <c r="C18" s="18" t="s">
        <v>26</v>
      </c>
      <c r="D18" s="19" t="s">
        <v>16</v>
      </c>
      <c r="E18" s="18"/>
      <c r="F18" s="20">
        <f>SUM(F19+F25+F30+F32+F36)</f>
        <v>3217.2999999999993</v>
      </c>
    </row>
    <row r="19" spans="1:6" ht="38.25" outlineLevel="5">
      <c r="A19" s="17" t="s">
        <v>27</v>
      </c>
      <c r="B19" s="18" t="s">
        <v>10</v>
      </c>
      <c r="C19" s="18" t="s">
        <v>26</v>
      </c>
      <c r="D19" s="19" t="s">
        <v>28</v>
      </c>
      <c r="E19" s="18"/>
      <c r="F19" s="20">
        <f>SUM(F20:F24)</f>
        <v>3049</v>
      </c>
    </row>
    <row r="20" spans="1:6" ht="25.5" outlineLevel="6">
      <c r="A20" s="21" t="s">
        <v>19</v>
      </c>
      <c r="B20" s="22" t="s">
        <v>10</v>
      </c>
      <c r="C20" s="22" t="s">
        <v>26</v>
      </c>
      <c r="D20" s="23" t="s">
        <v>28</v>
      </c>
      <c r="E20" s="22" t="s">
        <v>20</v>
      </c>
      <c r="F20" s="24">
        <v>1275.6</v>
      </c>
    </row>
    <row r="21" spans="1:6" ht="38.25" outlineLevel="6">
      <c r="A21" s="25" t="s">
        <v>29</v>
      </c>
      <c r="B21" s="26" t="s">
        <v>10</v>
      </c>
      <c r="C21" s="26" t="s">
        <v>26</v>
      </c>
      <c r="D21" s="29" t="s">
        <v>28</v>
      </c>
      <c r="E21" s="26" t="s">
        <v>30</v>
      </c>
      <c r="F21" s="28">
        <v>50</v>
      </c>
    </row>
    <row r="22" spans="1:6" ht="51" outlineLevel="6">
      <c r="A22" s="25" t="s">
        <v>22</v>
      </c>
      <c r="B22" s="26" t="s">
        <v>10</v>
      </c>
      <c r="C22" s="26" t="s">
        <v>26</v>
      </c>
      <c r="D22" s="27" t="s">
        <v>28</v>
      </c>
      <c r="E22" s="26" t="s">
        <v>23</v>
      </c>
      <c r="F22" s="28">
        <v>385.7</v>
      </c>
    </row>
    <row r="23" spans="1:6" ht="25.5" outlineLevel="6">
      <c r="A23" s="30" t="s">
        <v>31</v>
      </c>
      <c r="B23" s="31" t="s">
        <v>10</v>
      </c>
      <c r="C23" s="31" t="s">
        <v>26</v>
      </c>
      <c r="D23" s="32" t="s">
        <v>28</v>
      </c>
      <c r="E23" s="31" t="s">
        <v>32</v>
      </c>
      <c r="F23" s="33">
        <v>145.8</v>
      </c>
    </row>
    <row r="24" spans="1:6" ht="38.25" outlineLevel="6">
      <c r="A24" s="25" t="s">
        <v>33</v>
      </c>
      <c r="B24" s="26" t="s">
        <v>10</v>
      </c>
      <c r="C24" s="26" t="s">
        <v>26</v>
      </c>
      <c r="D24" s="27" t="s">
        <v>28</v>
      </c>
      <c r="E24" s="26" t="s">
        <v>34</v>
      </c>
      <c r="F24" s="28">
        <v>1191.9</v>
      </c>
    </row>
    <row r="25" spans="1:6" ht="38.25" outlineLevel="6">
      <c r="A25" s="17" t="s">
        <v>35</v>
      </c>
      <c r="B25" s="18" t="s">
        <v>10</v>
      </c>
      <c r="C25" s="18" t="s">
        <v>26</v>
      </c>
      <c r="D25" s="19" t="s">
        <v>36</v>
      </c>
      <c r="E25" s="18"/>
      <c r="F25" s="20">
        <f>SUM(F26+F27+F29+F28)</f>
        <v>135.20000000000002</v>
      </c>
    </row>
    <row r="26" spans="1:6" ht="25.5" outlineLevel="6">
      <c r="A26" s="21" t="s">
        <v>19</v>
      </c>
      <c r="B26" s="22" t="s">
        <v>10</v>
      </c>
      <c r="C26" s="22" t="s">
        <v>26</v>
      </c>
      <c r="D26" s="23" t="s">
        <v>36</v>
      </c>
      <c r="E26" s="22" t="s">
        <v>20</v>
      </c>
      <c r="F26" s="24" t="s">
        <v>37</v>
      </c>
    </row>
    <row r="27" spans="1:6" ht="38.25" outlineLevel="5">
      <c r="A27" s="25" t="s">
        <v>29</v>
      </c>
      <c r="B27" s="26" t="s">
        <v>10</v>
      </c>
      <c r="C27" s="26" t="s">
        <v>26</v>
      </c>
      <c r="D27" s="27" t="s">
        <v>36</v>
      </c>
      <c r="E27" s="26" t="s">
        <v>30</v>
      </c>
      <c r="F27" s="28" t="s">
        <v>38</v>
      </c>
    </row>
    <row r="28" spans="1:8" ht="51" outlineLevel="6">
      <c r="A28" s="30" t="s">
        <v>22</v>
      </c>
      <c r="B28" s="31" t="s">
        <v>10</v>
      </c>
      <c r="C28" s="31" t="s">
        <v>26</v>
      </c>
      <c r="D28" s="32" t="s">
        <v>36</v>
      </c>
      <c r="E28" s="31" t="s">
        <v>23</v>
      </c>
      <c r="F28" s="33" t="s">
        <v>39</v>
      </c>
      <c r="H28" s="34"/>
    </row>
    <row r="29" spans="1:6" ht="38.25" outlineLevel="6">
      <c r="A29" s="25" t="s">
        <v>33</v>
      </c>
      <c r="B29" s="26" t="s">
        <v>10</v>
      </c>
      <c r="C29" s="26" t="s">
        <v>26</v>
      </c>
      <c r="D29" s="27" t="s">
        <v>36</v>
      </c>
      <c r="E29" s="26" t="s">
        <v>34</v>
      </c>
      <c r="F29" s="28">
        <v>36.6</v>
      </c>
    </row>
    <row r="30" spans="1:6" ht="38.25" outlineLevel="6">
      <c r="A30" s="17" t="s">
        <v>40</v>
      </c>
      <c r="B30" s="18" t="s">
        <v>10</v>
      </c>
      <c r="C30" s="18" t="s">
        <v>26</v>
      </c>
      <c r="D30" s="19" t="s">
        <v>41</v>
      </c>
      <c r="E30" s="18"/>
      <c r="F30" s="20">
        <f>SUM(F31)</f>
        <v>6.7</v>
      </c>
    </row>
    <row r="31" spans="1:6" ht="38.25" outlineLevel="6">
      <c r="A31" s="25" t="s">
        <v>33</v>
      </c>
      <c r="B31" s="26" t="s">
        <v>10</v>
      </c>
      <c r="C31" s="26" t="s">
        <v>26</v>
      </c>
      <c r="D31" s="27" t="s">
        <v>41</v>
      </c>
      <c r="E31" s="26" t="s">
        <v>34</v>
      </c>
      <c r="F31" s="28">
        <v>6.7</v>
      </c>
    </row>
    <row r="32" spans="1:6" ht="89.25" outlineLevel="5">
      <c r="A32" s="17" t="s">
        <v>42</v>
      </c>
      <c r="B32" s="18" t="s">
        <v>10</v>
      </c>
      <c r="C32" s="18" t="s">
        <v>26</v>
      </c>
      <c r="D32" s="19" t="s">
        <v>43</v>
      </c>
      <c r="E32" s="18"/>
      <c r="F32" s="20" t="s">
        <v>44</v>
      </c>
    </row>
    <row r="33" spans="1:6" ht="25.5" outlineLevel="6">
      <c r="A33" s="21" t="s">
        <v>19</v>
      </c>
      <c r="B33" s="22" t="s">
        <v>10</v>
      </c>
      <c r="C33" s="22" t="s">
        <v>26</v>
      </c>
      <c r="D33" s="23" t="s">
        <v>43</v>
      </c>
      <c r="E33" s="22" t="s">
        <v>20</v>
      </c>
      <c r="F33" s="24" t="s">
        <v>45</v>
      </c>
    </row>
    <row r="34" spans="1:6" ht="51" outlineLevel="5">
      <c r="A34" s="25" t="s">
        <v>22</v>
      </c>
      <c r="B34" s="26" t="s">
        <v>10</v>
      </c>
      <c r="C34" s="26" t="s">
        <v>26</v>
      </c>
      <c r="D34" s="27" t="s">
        <v>43</v>
      </c>
      <c r="E34" s="26" t="s">
        <v>23</v>
      </c>
      <c r="F34" s="28" t="s">
        <v>46</v>
      </c>
    </row>
    <row r="35" spans="1:6" ht="38.25" outlineLevel="6">
      <c r="A35" s="25" t="s">
        <v>33</v>
      </c>
      <c r="B35" s="26" t="s">
        <v>10</v>
      </c>
      <c r="C35" s="26" t="s">
        <v>26</v>
      </c>
      <c r="D35" s="27" t="s">
        <v>43</v>
      </c>
      <c r="E35" s="26" t="s">
        <v>34</v>
      </c>
      <c r="F35" s="28" t="s">
        <v>47</v>
      </c>
    </row>
    <row r="36" spans="1:6" ht="63.75" outlineLevel="6">
      <c r="A36" s="35" t="s">
        <v>48</v>
      </c>
      <c r="B36" s="9" t="s">
        <v>10</v>
      </c>
      <c r="C36" s="9" t="s">
        <v>26</v>
      </c>
      <c r="D36" s="11" t="s">
        <v>49</v>
      </c>
      <c r="E36" s="9"/>
      <c r="F36" s="36">
        <f>SUM(F37)</f>
        <v>7.2</v>
      </c>
    </row>
    <row r="37" spans="1:6" ht="38.25" outlineLevel="6">
      <c r="A37" s="30" t="s">
        <v>33</v>
      </c>
      <c r="B37" s="31" t="s">
        <v>10</v>
      </c>
      <c r="C37" s="31" t="s">
        <v>26</v>
      </c>
      <c r="D37" s="32" t="s">
        <v>49</v>
      </c>
      <c r="E37" s="31" t="s">
        <v>34</v>
      </c>
      <c r="F37" s="33">
        <v>7.2</v>
      </c>
    </row>
    <row r="38" spans="1:6" ht="12.75" outlineLevel="6">
      <c r="A38" s="17" t="s">
        <v>50</v>
      </c>
      <c r="B38" s="18" t="s">
        <v>10</v>
      </c>
      <c r="C38" s="18" t="s">
        <v>51</v>
      </c>
      <c r="D38" s="19"/>
      <c r="E38" s="18"/>
      <c r="F38" s="20" t="s">
        <v>47</v>
      </c>
    </row>
    <row r="39" spans="1:6" ht="12.75" outlineLevel="6">
      <c r="A39" s="17" t="s">
        <v>15</v>
      </c>
      <c r="B39" s="18" t="s">
        <v>10</v>
      </c>
      <c r="C39" s="18" t="s">
        <v>51</v>
      </c>
      <c r="D39" s="19" t="s">
        <v>16</v>
      </c>
      <c r="E39" s="18"/>
      <c r="F39" s="20" t="s">
        <v>47</v>
      </c>
    </row>
    <row r="40" spans="1:6" ht="25.5" outlineLevel="6">
      <c r="A40" s="17" t="s">
        <v>52</v>
      </c>
      <c r="B40" s="18" t="s">
        <v>10</v>
      </c>
      <c r="C40" s="18" t="s">
        <v>51</v>
      </c>
      <c r="D40" s="19" t="s">
        <v>53</v>
      </c>
      <c r="E40" s="18"/>
      <c r="F40" s="20" t="s">
        <v>47</v>
      </c>
    </row>
    <row r="41" spans="1:6" ht="12.75" outlineLevel="6">
      <c r="A41" s="25" t="s">
        <v>54</v>
      </c>
      <c r="B41" s="26" t="s">
        <v>10</v>
      </c>
      <c r="C41" s="26" t="s">
        <v>51</v>
      </c>
      <c r="D41" s="27" t="s">
        <v>53</v>
      </c>
      <c r="E41" s="26" t="s">
        <v>55</v>
      </c>
      <c r="F41" s="28" t="s">
        <v>47</v>
      </c>
    </row>
    <row r="42" spans="1:6" ht="12.75" outlineLevel="6">
      <c r="A42" s="17" t="s">
        <v>56</v>
      </c>
      <c r="B42" s="18" t="s">
        <v>10</v>
      </c>
      <c r="C42" s="18" t="s">
        <v>57</v>
      </c>
      <c r="D42" s="19"/>
      <c r="E42" s="18"/>
      <c r="F42" s="20">
        <f>SUM(F43)</f>
        <v>73.39999999999999</v>
      </c>
    </row>
    <row r="43" spans="1:6" ht="12.75" outlineLevel="6">
      <c r="A43" s="17" t="s">
        <v>15</v>
      </c>
      <c r="B43" s="18" t="s">
        <v>10</v>
      </c>
      <c r="C43" s="18" t="s">
        <v>57</v>
      </c>
      <c r="D43" s="19" t="s">
        <v>16</v>
      </c>
      <c r="E43" s="18"/>
      <c r="F43" s="20">
        <f>SUM(F44+F47+F49+F51)</f>
        <v>73.39999999999999</v>
      </c>
    </row>
    <row r="44" spans="1:6" ht="25.5" outlineLevel="6">
      <c r="A44" s="17" t="s">
        <v>58</v>
      </c>
      <c r="B44" s="18" t="s">
        <v>10</v>
      </c>
      <c r="C44" s="18" t="s">
        <v>57</v>
      </c>
      <c r="D44" s="19" t="s">
        <v>59</v>
      </c>
      <c r="E44" s="18"/>
      <c r="F44" s="20">
        <f>SUM(F45:F46)</f>
        <v>40</v>
      </c>
    </row>
    <row r="45" spans="1:6" ht="38.25" outlineLevel="2">
      <c r="A45" s="21" t="s">
        <v>33</v>
      </c>
      <c r="B45" s="22" t="s">
        <v>10</v>
      </c>
      <c r="C45" s="22" t="s">
        <v>57</v>
      </c>
      <c r="D45" s="23" t="s">
        <v>59</v>
      </c>
      <c r="E45" s="22" t="s">
        <v>34</v>
      </c>
      <c r="F45" s="24">
        <v>35</v>
      </c>
    </row>
    <row r="46" spans="1:6" ht="12.75" outlineLevel="3">
      <c r="A46" s="25" t="s">
        <v>60</v>
      </c>
      <c r="B46" s="26" t="s">
        <v>10</v>
      </c>
      <c r="C46" s="26" t="s">
        <v>57</v>
      </c>
      <c r="D46" s="27" t="s">
        <v>59</v>
      </c>
      <c r="E46" s="26" t="s">
        <v>61</v>
      </c>
      <c r="F46" s="28">
        <v>5</v>
      </c>
    </row>
    <row r="47" spans="1:6" ht="76.5" outlineLevel="5">
      <c r="A47" s="17" t="s">
        <v>62</v>
      </c>
      <c r="B47" s="18" t="s">
        <v>10</v>
      </c>
      <c r="C47" s="18" t="s">
        <v>57</v>
      </c>
      <c r="D47" s="19" t="s">
        <v>63</v>
      </c>
      <c r="E47" s="18"/>
      <c r="F47" s="20">
        <f>SUM(F48)</f>
        <v>0.6</v>
      </c>
    </row>
    <row r="48" spans="1:6" ht="12.75" outlineLevel="6">
      <c r="A48" s="25" t="s">
        <v>64</v>
      </c>
      <c r="B48" s="26" t="s">
        <v>10</v>
      </c>
      <c r="C48" s="26" t="s">
        <v>57</v>
      </c>
      <c r="D48" s="27" t="s">
        <v>63</v>
      </c>
      <c r="E48" s="26" t="s">
        <v>65</v>
      </c>
      <c r="F48" s="28">
        <v>0.6</v>
      </c>
    </row>
    <row r="49" spans="1:6" ht="63.75" outlineLevel="2">
      <c r="A49" s="17" t="s">
        <v>66</v>
      </c>
      <c r="B49" s="18" t="s">
        <v>10</v>
      </c>
      <c r="C49" s="18" t="s">
        <v>57</v>
      </c>
      <c r="D49" s="19" t="s">
        <v>67</v>
      </c>
      <c r="E49" s="18"/>
      <c r="F49" s="20">
        <f>SUM(F50)</f>
        <v>31</v>
      </c>
    </row>
    <row r="50" spans="1:6" ht="12.75" outlineLevel="3">
      <c r="A50" s="21" t="s">
        <v>64</v>
      </c>
      <c r="B50" s="22" t="s">
        <v>10</v>
      </c>
      <c r="C50" s="22" t="s">
        <v>57</v>
      </c>
      <c r="D50" s="23" t="s">
        <v>67</v>
      </c>
      <c r="E50" s="22" t="s">
        <v>65</v>
      </c>
      <c r="F50" s="24">
        <v>31</v>
      </c>
    </row>
    <row r="51" spans="1:6" ht="76.5" outlineLevel="5">
      <c r="A51" s="37" t="s">
        <v>68</v>
      </c>
      <c r="B51" s="9" t="s">
        <v>10</v>
      </c>
      <c r="C51" s="9" t="s">
        <v>57</v>
      </c>
      <c r="D51" s="11" t="s">
        <v>69</v>
      </c>
      <c r="E51" s="26"/>
      <c r="F51" s="36">
        <f>SUM(F52)</f>
        <v>1.8</v>
      </c>
    </row>
    <row r="52" spans="1:6" ht="12.75" outlineLevel="6">
      <c r="A52" s="38" t="s">
        <v>64</v>
      </c>
      <c r="B52" s="31" t="s">
        <v>10</v>
      </c>
      <c r="C52" s="31" t="s">
        <v>57</v>
      </c>
      <c r="D52" s="32" t="s">
        <v>69</v>
      </c>
      <c r="E52" s="31" t="s">
        <v>65</v>
      </c>
      <c r="F52" s="33">
        <v>1.8</v>
      </c>
    </row>
    <row r="53" spans="1:6" ht="25.5" outlineLevel="6">
      <c r="A53" s="17" t="s">
        <v>70</v>
      </c>
      <c r="B53" s="18" t="s">
        <v>10</v>
      </c>
      <c r="C53" s="18" t="s">
        <v>71</v>
      </c>
      <c r="D53" s="19"/>
      <c r="E53" s="18"/>
      <c r="F53" s="20">
        <f>SUM(F54)</f>
        <v>49</v>
      </c>
    </row>
    <row r="54" spans="1:6" ht="38.25" outlineLevel="5">
      <c r="A54" s="17" t="s">
        <v>72</v>
      </c>
      <c r="B54" s="18" t="s">
        <v>10</v>
      </c>
      <c r="C54" s="18" t="s">
        <v>73</v>
      </c>
      <c r="D54" s="19"/>
      <c r="E54" s="18"/>
      <c r="F54" s="20">
        <f>SUM(F55)</f>
        <v>49</v>
      </c>
    </row>
    <row r="55" spans="1:6" ht="38.25" outlineLevel="6">
      <c r="A55" s="17" t="s">
        <v>74</v>
      </c>
      <c r="B55" s="18" t="s">
        <v>10</v>
      </c>
      <c r="C55" s="18" t="s">
        <v>73</v>
      </c>
      <c r="D55" s="19" t="s">
        <v>75</v>
      </c>
      <c r="E55" s="18"/>
      <c r="F55" s="20">
        <f>SUM(F56+F58+F60+F62+F64)</f>
        <v>49</v>
      </c>
    </row>
    <row r="56" spans="1:6" ht="38.25" outlineLevel="5">
      <c r="A56" s="17" t="s">
        <v>76</v>
      </c>
      <c r="B56" s="18" t="s">
        <v>10</v>
      </c>
      <c r="C56" s="18" t="s">
        <v>73</v>
      </c>
      <c r="D56" s="19" t="s">
        <v>77</v>
      </c>
      <c r="E56" s="18"/>
      <c r="F56" s="20">
        <f>SUM(F57)</f>
        <v>2</v>
      </c>
    </row>
    <row r="57" spans="1:6" ht="38.25" outlineLevel="6">
      <c r="A57" s="25" t="s">
        <v>33</v>
      </c>
      <c r="B57" s="26" t="s">
        <v>10</v>
      </c>
      <c r="C57" s="26" t="s">
        <v>73</v>
      </c>
      <c r="D57" s="27" t="s">
        <v>77</v>
      </c>
      <c r="E57" s="26" t="s">
        <v>34</v>
      </c>
      <c r="F57" s="28">
        <v>2</v>
      </c>
    </row>
    <row r="58" spans="1:6" ht="36.75" customHeight="1" outlineLevel="6">
      <c r="A58" s="17" t="s">
        <v>78</v>
      </c>
      <c r="B58" s="18" t="s">
        <v>10</v>
      </c>
      <c r="C58" s="18" t="s">
        <v>73</v>
      </c>
      <c r="D58" s="19" t="s">
        <v>79</v>
      </c>
      <c r="E58" s="18"/>
      <c r="F58" s="20">
        <f>SUM(F59)</f>
        <v>7</v>
      </c>
    </row>
    <row r="59" spans="1:6" ht="38.25" outlineLevel="6">
      <c r="A59" s="25" t="s">
        <v>33</v>
      </c>
      <c r="B59" s="26" t="s">
        <v>10</v>
      </c>
      <c r="C59" s="26" t="s">
        <v>73</v>
      </c>
      <c r="D59" s="27" t="s">
        <v>79</v>
      </c>
      <c r="E59" s="26" t="s">
        <v>34</v>
      </c>
      <c r="F59" s="28">
        <v>7</v>
      </c>
    </row>
    <row r="60" spans="1:6" ht="38.25" outlineLevel="1">
      <c r="A60" s="17" t="s">
        <v>80</v>
      </c>
      <c r="B60" s="18" t="s">
        <v>10</v>
      </c>
      <c r="C60" s="18" t="s">
        <v>73</v>
      </c>
      <c r="D60" s="19" t="s">
        <v>81</v>
      </c>
      <c r="E60" s="18"/>
      <c r="F60" s="20">
        <f>SUM(F61)</f>
        <v>10</v>
      </c>
    </row>
    <row r="61" spans="1:6" ht="38.25" outlineLevel="2">
      <c r="A61" s="25" t="s">
        <v>33</v>
      </c>
      <c r="B61" s="26" t="s">
        <v>10</v>
      </c>
      <c r="C61" s="26" t="s">
        <v>73</v>
      </c>
      <c r="D61" s="27" t="s">
        <v>81</v>
      </c>
      <c r="E61" s="26" t="s">
        <v>34</v>
      </c>
      <c r="F61" s="28">
        <v>10</v>
      </c>
    </row>
    <row r="62" spans="1:6" ht="25.5" outlineLevel="3">
      <c r="A62" s="17" t="s">
        <v>82</v>
      </c>
      <c r="B62" s="18" t="s">
        <v>10</v>
      </c>
      <c r="C62" s="18" t="s">
        <v>73</v>
      </c>
      <c r="D62" s="19" t="s">
        <v>83</v>
      </c>
      <c r="E62" s="18"/>
      <c r="F62" s="20">
        <f>SUM(F63)</f>
        <v>1</v>
      </c>
    </row>
    <row r="63" spans="1:6" ht="38.25" outlineLevel="5">
      <c r="A63" s="25" t="s">
        <v>33</v>
      </c>
      <c r="B63" s="26" t="s">
        <v>10</v>
      </c>
      <c r="C63" s="26" t="s">
        <v>73</v>
      </c>
      <c r="D63" s="27" t="s">
        <v>83</v>
      </c>
      <c r="E63" s="26" t="s">
        <v>34</v>
      </c>
      <c r="F63" s="28">
        <v>1</v>
      </c>
    </row>
    <row r="64" spans="1:6" ht="38.25" outlineLevel="6">
      <c r="A64" s="17" t="s">
        <v>84</v>
      </c>
      <c r="B64" s="18" t="s">
        <v>10</v>
      </c>
      <c r="C64" s="18" t="s">
        <v>73</v>
      </c>
      <c r="D64" s="19" t="s">
        <v>85</v>
      </c>
      <c r="E64" s="18"/>
      <c r="F64" s="20">
        <f>SUM(F65)</f>
        <v>29</v>
      </c>
    </row>
    <row r="65" spans="1:6" ht="38.25" outlineLevel="5">
      <c r="A65" s="25" t="s">
        <v>33</v>
      </c>
      <c r="B65" s="26" t="s">
        <v>10</v>
      </c>
      <c r="C65" s="26" t="s">
        <v>73</v>
      </c>
      <c r="D65" s="27" t="s">
        <v>85</v>
      </c>
      <c r="E65" s="26" t="s">
        <v>34</v>
      </c>
      <c r="F65" s="28">
        <v>29</v>
      </c>
    </row>
    <row r="66" spans="1:6" ht="12.75" outlineLevel="6">
      <c r="A66" s="17" t="s">
        <v>86</v>
      </c>
      <c r="B66" s="18" t="s">
        <v>10</v>
      </c>
      <c r="C66" s="18" t="s">
        <v>87</v>
      </c>
      <c r="D66" s="19"/>
      <c r="E66" s="18"/>
      <c r="F66" s="20">
        <f>SUM(F67)</f>
        <v>250</v>
      </c>
    </row>
    <row r="67" spans="1:6" ht="12.75" outlineLevel="5">
      <c r="A67" s="17" t="s">
        <v>88</v>
      </c>
      <c r="B67" s="18" t="s">
        <v>10</v>
      </c>
      <c r="C67" s="18" t="s">
        <v>89</v>
      </c>
      <c r="D67" s="19"/>
      <c r="E67" s="18"/>
      <c r="F67" s="20">
        <f>SUM(F68)</f>
        <v>250</v>
      </c>
    </row>
    <row r="68" spans="1:6" ht="51" outlineLevel="5">
      <c r="A68" s="17" t="s">
        <v>90</v>
      </c>
      <c r="B68" s="39">
        <v>925</v>
      </c>
      <c r="C68" s="18" t="s">
        <v>89</v>
      </c>
      <c r="D68" s="19" t="s">
        <v>91</v>
      </c>
      <c r="E68" s="18"/>
      <c r="F68" s="40">
        <f>SUM(F69)</f>
        <v>250</v>
      </c>
    </row>
    <row r="69" spans="1:6" ht="25.5" outlineLevel="5">
      <c r="A69" s="25" t="s">
        <v>92</v>
      </c>
      <c r="B69" s="41">
        <v>925</v>
      </c>
      <c r="C69" s="26" t="s">
        <v>89</v>
      </c>
      <c r="D69" s="27" t="s">
        <v>91</v>
      </c>
      <c r="E69" s="26" t="s">
        <v>93</v>
      </c>
      <c r="F69" s="42">
        <v>250</v>
      </c>
    </row>
    <row r="70" spans="1:6" ht="12.75" outlineLevel="6">
      <c r="A70" s="17" t="s">
        <v>94</v>
      </c>
      <c r="B70" s="18" t="s">
        <v>10</v>
      </c>
      <c r="C70" s="18" t="s">
        <v>95</v>
      </c>
      <c r="D70" s="19"/>
      <c r="E70" s="18"/>
      <c r="F70" s="20">
        <f>SUM(F72+F75)</f>
        <v>1397.6</v>
      </c>
    </row>
    <row r="71" spans="1:6" ht="12.75" outlineLevel="5">
      <c r="A71" s="17" t="s">
        <v>96</v>
      </c>
      <c r="B71" s="18" t="s">
        <v>10</v>
      </c>
      <c r="C71" s="18" t="s">
        <v>97</v>
      </c>
      <c r="D71" s="19"/>
      <c r="E71" s="18"/>
      <c r="F71" s="20">
        <f>SUM(F72)</f>
        <v>40</v>
      </c>
    </row>
    <row r="72" spans="1:6" ht="12.75" outlineLevel="6">
      <c r="A72" s="17" t="s">
        <v>15</v>
      </c>
      <c r="B72" s="18" t="s">
        <v>10</v>
      </c>
      <c r="C72" s="18" t="s">
        <v>97</v>
      </c>
      <c r="D72" s="19" t="s">
        <v>16</v>
      </c>
      <c r="E72" s="18"/>
      <c r="F72" s="20">
        <f>SUM(F73)</f>
        <v>40</v>
      </c>
    </row>
    <row r="73" spans="1:6" ht="25.5" outlineLevel="5">
      <c r="A73" s="17" t="s">
        <v>98</v>
      </c>
      <c r="B73" s="18" t="s">
        <v>10</v>
      </c>
      <c r="C73" s="18" t="s">
        <v>97</v>
      </c>
      <c r="D73" s="19" t="s">
        <v>99</v>
      </c>
      <c r="E73" s="18"/>
      <c r="F73" s="20">
        <f>SUM(F74)</f>
        <v>40</v>
      </c>
    </row>
    <row r="74" spans="1:6" ht="38.25" outlineLevel="6">
      <c r="A74" s="25" t="s">
        <v>33</v>
      </c>
      <c r="B74" s="26" t="s">
        <v>10</v>
      </c>
      <c r="C74" s="26" t="s">
        <v>97</v>
      </c>
      <c r="D74" s="27" t="s">
        <v>99</v>
      </c>
      <c r="E74" s="26" t="s">
        <v>34</v>
      </c>
      <c r="F74" s="28">
        <v>40</v>
      </c>
    </row>
    <row r="75" spans="1:6" ht="12.75" outlineLevel="1">
      <c r="A75" s="17" t="s">
        <v>100</v>
      </c>
      <c r="B75" s="18" t="s">
        <v>10</v>
      </c>
      <c r="C75" s="18" t="s">
        <v>101</v>
      </c>
      <c r="D75" s="19"/>
      <c r="E75" s="18"/>
      <c r="F75" s="20">
        <f>SUM(F79++F77)</f>
        <v>1357.6</v>
      </c>
    </row>
    <row r="76" spans="1:6" ht="38.25" outlineLevel="2">
      <c r="A76" s="17" t="s">
        <v>74</v>
      </c>
      <c r="B76" s="18" t="s">
        <v>10</v>
      </c>
      <c r="C76" s="18" t="s">
        <v>101</v>
      </c>
      <c r="D76" s="19" t="s">
        <v>75</v>
      </c>
      <c r="E76" s="18"/>
      <c r="F76" s="20">
        <f>SUM(F77)</f>
        <v>50</v>
      </c>
    </row>
    <row r="77" spans="1:6" ht="25.5" outlineLevel="3">
      <c r="A77" s="17" t="s">
        <v>102</v>
      </c>
      <c r="B77" s="18" t="s">
        <v>10</v>
      </c>
      <c r="C77" s="18" t="s">
        <v>101</v>
      </c>
      <c r="D77" s="19" t="s">
        <v>103</v>
      </c>
      <c r="E77" s="18"/>
      <c r="F77" s="20">
        <f>SUM(F78)</f>
        <v>50</v>
      </c>
    </row>
    <row r="78" spans="1:6" ht="38.25" outlineLevel="5">
      <c r="A78" s="21" t="s">
        <v>33</v>
      </c>
      <c r="B78" s="22" t="s">
        <v>10</v>
      </c>
      <c r="C78" s="22" t="s">
        <v>101</v>
      </c>
      <c r="D78" s="23" t="s">
        <v>103</v>
      </c>
      <c r="E78" s="22" t="s">
        <v>34</v>
      </c>
      <c r="F78" s="24">
        <v>50</v>
      </c>
    </row>
    <row r="79" spans="1:6" ht="12.75" outlineLevel="3">
      <c r="A79" s="17" t="s">
        <v>15</v>
      </c>
      <c r="B79" s="18" t="s">
        <v>10</v>
      </c>
      <c r="C79" s="18" t="s">
        <v>101</v>
      </c>
      <c r="D79" s="19" t="s">
        <v>16</v>
      </c>
      <c r="E79" s="18"/>
      <c r="F79" s="20">
        <f>SUM(F80+F82+F85+F87+F89+F92+F94)</f>
        <v>1307.6</v>
      </c>
    </row>
    <row r="80" spans="1:6" ht="12.75" outlineLevel="5">
      <c r="A80" s="17" t="s">
        <v>104</v>
      </c>
      <c r="B80" s="18" t="s">
        <v>10</v>
      </c>
      <c r="C80" s="18" t="s">
        <v>101</v>
      </c>
      <c r="D80" s="19" t="s">
        <v>105</v>
      </c>
      <c r="E80" s="18"/>
      <c r="F80" s="20">
        <f>SUM(F81)</f>
        <v>256</v>
      </c>
    </row>
    <row r="81" spans="1:6" ht="38.25" outlineLevel="6">
      <c r="A81" s="25" t="s">
        <v>33</v>
      </c>
      <c r="B81" s="26" t="s">
        <v>10</v>
      </c>
      <c r="C81" s="26" t="s">
        <v>101</v>
      </c>
      <c r="D81" s="27" t="s">
        <v>105</v>
      </c>
      <c r="E81" s="26" t="s">
        <v>34</v>
      </c>
      <c r="F81" s="28">
        <v>256</v>
      </c>
    </row>
    <row r="82" spans="1:6" ht="12.75" outlineLevel="2">
      <c r="A82" s="17" t="s">
        <v>106</v>
      </c>
      <c r="B82" s="18" t="s">
        <v>10</v>
      </c>
      <c r="C82" s="18" t="s">
        <v>101</v>
      </c>
      <c r="D82" s="19" t="s">
        <v>107</v>
      </c>
      <c r="E82" s="18"/>
      <c r="F82" s="20">
        <f>SUM(F83+F84)</f>
        <v>440.1</v>
      </c>
    </row>
    <row r="83" spans="1:6" ht="38.25" outlineLevel="3">
      <c r="A83" s="25" t="s">
        <v>33</v>
      </c>
      <c r="B83" s="26" t="s">
        <v>10</v>
      </c>
      <c r="C83" s="26" t="s">
        <v>101</v>
      </c>
      <c r="D83" s="27" t="s">
        <v>107</v>
      </c>
      <c r="E83" s="26" t="s">
        <v>34</v>
      </c>
      <c r="F83" s="28">
        <v>425.3</v>
      </c>
    </row>
    <row r="84" spans="1:6" ht="12.75" outlineLevel="3">
      <c r="A84" s="25" t="s">
        <v>108</v>
      </c>
      <c r="B84" s="26" t="s">
        <v>10</v>
      </c>
      <c r="C84" s="26" t="s">
        <v>101</v>
      </c>
      <c r="D84" s="27" t="s">
        <v>107</v>
      </c>
      <c r="E84" s="26" t="s">
        <v>109</v>
      </c>
      <c r="F84" s="28">
        <v>14.8</v>
      </c>
    </row>
    <row r="85" spans="1:6" ht="25.5" outlineLevel="3">
      <c r="A85" s="43" t="s">
        <v>110</v>
      </c>
      <c r="B85" s="18" t="s">
        <v>10</v>
      </c>
      <c r="C85" s="18" t="s">
        <v>101</v>
      </c>
      <c r="D85" s="19" t="s">
        <v>111</v>
      </c>
      <c r="E85" s="18"/>
      <c r="F85" s="20">
        <f>SUM(F86)</f>
        <v>16.9</v>
      </c>
    </row>
    <row r="86" spans="1:6" ht="38.25" outlineLevel="3">
      <c r="A86" s="44" t="s">
        <v>33</v>
      </c>
      <c r="B86" s="26" t="s">
        <v>10</v>
      </c>
      <c r="C86" s="26" t="s">
        <v>101</v>
      </c>
      <c r="D86" s="27" t="s">
        <v>111</v>
      </c>
      <c r="E86" s="26" t="s">
        <v>34</v>
      </c>
      <c r="F86" s="28">
        <v>16.9</v>
      </c>
    </row>
    <row r="87" spans="1:6" ht="25.5" outlineLevel="5">
      <c r="A87" s="17" t="s">
        <v>112</v>
      </c>
      <c r="B87" s="18" t="s">
        <v>10</v>
      </c>
      <c r="C87" s="18" t="s">
        <v>101</v>
      </c>
      <c r="D87" s="19" t="s">
        <v>113</v>
      </c>
      <c r="E87" s="18"/>
      <c r="F87" s="20">
        <f>SUM(F88)</f>
        <v>54.6</v>
      </c>
    </row>
    <row r="88" spans="1:6" ht="38.25" outlineLevel="6">
      <c r="A88" s="25" t="s">
        <v>33</v>
      </c>
      <c r="B88" s="26" t="s">
        <v>10</v>
      </c>
      <c r="C88" s="26" t="s">
        <v>101</v>
      </c>
      <c r="D88" s="27" t="s">
        <v>113</v>
      </c>
      <c r="E88" s="26" t="s">
        <v>34</v>
      </c>
      <c r="F88" s="28">
        <v>54.6</v>
      </c>
    </row>
    <row r="89" spans="1:6" ht="30" customHeight="1" outlineLevel="1">
      <c r="A89" s="17" t="s">
        <v>114</v>
      </c>
      <c r="B89" s="18" t="s">
        <v>10</v>
      </c>
      <c r="C89" s="18" t="s">
        <v>101</v>
      </c>
      <c r="D89" s="19" t="s">
        <v>115</v>
      </c>
      <c r="E89" s="18"/>
      <c r="F89" s="20">
        <f>SUM(F90:F91)</f>
        <v>182.2</v>
      </c>
    </row>
    <row r="90" spans="1:6" ht="21.75" customHeight="1" outlineLevel="5">
      <c r="A90" s="21" t="s">
        <v>116</v>
      </c>
      <c r="B90" s="22" t="s">
        <v>10</v>
      </c>
      <c r="C90" s="22" t="s">
        <v>101</v>
      </c>
      <c r="D90" s="23" t="s">
        <v>115</v>
      </c>
      <c r="E90" s="22" t="s">
        <v>117</v>
      </c>
      <c r="F90" s="24">
        <v>139.9</v>
      </c>
    </row>
    <row r="91" spans="1:6" ht="51" outlineLevel="6">
      <c r="A91" s="25" t="s">
        <v>118</v>
      </c>
      <c r="B91" s="26" t="s">
        <v>10</v>
      </c>
      <c r="C91" s="26" t="s">
        <v>101</v>
      </c>
      <c r="D91" s="27" t="s">
        <v>115</v>
      </c>
      <c r="E91" s="26" t="s">
        <v>119</v>
      </c>
      <c r="F91" s="28">
        <v>42.3</v>
      </c>
    </row>
    <row r="92" spans="1:6" ht="70.5" customHeight="1" outlineLevel="6">
      <c r="A92" s="35" t="s">
        <v>48</v>
      </c>
      <c r="B92" s="45" t="s">
        <v>10</v>
      </c>
      <c r="C92" s="9" t="s">
        <v>101</v>
      </c>
      <c r="D92" s="11" t="s">
        <v>49</v>
      </c>
      <c r="E92" s="9"/>
      <c r="F92" s="36">
        <f>SUM(F93)</f>
        <v>17.8</v>
      </c>
    </row>
    <row r="93" spans="1:6" ht="38.25" outlineLevel="6">
      <c r="A93" s="38" t="s">
        <v>33</v>
      </c>
      <c r="B93" s="46" t="s">
        <v>10</v>
      </c>
      <c r="C93" s="26" t="s">
        <v>101</v>
      </c>
      <c r="D93" s="27" t="s">
        <v>49</v>
      </c>
      <c r="E93" s="26" t="s">
        <v>34</v>
      </c>
      <c r="F93" s="28">
        <v>17.8</v>
      </c>
    </row>
    <row r="94" spans="1:6" ht="25.5" outlineLevel="6">
      <c r="A94" s="43" t="s">
        <v>120</v>
      </c>
      <c r="B94" s="47" t="s">
        <v>10</v>
      </c>
      <c r="C94" s="47" t="s">
        <v>101</v>
      </c>
      <c r="D94" s="48" t="s">
        <v>121</v>
      </c>
      <c r="E94" s="31"/>
      <c r="F94" s="49">
        <f>SUM(F95)</f>
        <v>340</v>
      </c>
    </row>
    <row r="95" spans="1:6" ht="37.5" customHeight="1" outlineLevel="6">
      <c r="A95" s="38" t="s">
        <v>33</v>
      </c>
      <c r="B95" s="26" t="s">
        <v>10</v>
      </c>
      <c r="C95" s="26" t="s">
        <v>101</v>
      </c>
      <c r="D95" s="26" t="s">
        <v>121</v>
      </c>
      <c r="E95" s="26" t="s">
        <v>34</v>
      </c>
      <c r="F95" s="28">
        <v>340</v>
      </c>
    </row>
    <row r="96" spans="1:6" ht="12.75" outlineLevel="3">
      <c r="A96" s="17" t="s">
        <v>122</v>
      </c>
      <c r="B96" s="18" t="s">
        <v>10</v>
      </c>
      <c r="C96" s="18" t="s">
        <v>123</v>
      </c>
      <c r="D96" s="19"/>
      <c r="E96" s="18"/>
      <c r="F96" s="20">
        <f>SUM(F97)</f>
        <v>0.1</v>
      </c>
    </row>
    <row r="97" spans="1:6" ht="12.75" outlineLevel="5">
      <c r="A97" s="17" t="s">
        <v>124</v>
      </c>
      <c r="B97" s="18" t="s">
        <v>10</v>
      </c>
      <c r="C97" s="18" t="s">
        <v>125</v>
      </c>
      <c r="D97" s="19"/>
      <c r="E97" s="18"/>
      <c r="F97" s="20">
        <f>SUM(F98)</f>
        <v>0.1</v>
      </c>
    </row>
    <row r="98" spans="1:6" ht="12.75" outlineLevel="3">
      <c r="A98" s="17" t="s">
        <v>15</v>
      </c>
      <c r="B98" s="18" t="s">
        <v>10</v>
      </c>
      <c r="C98" s="18" t="s">
        <v>125</v>
      </c>
      <c r="D98" s="19" t="s">
        <v>16</v>
      </c>
      <c r="E98" s="18"/>
      <c r="F98" s="36">
        <f>F99</f>
        <v>0.1</v>
      </c>
    </row>
    <row r="99" spans="1:6" ht="25.5" outlineLevel="5">
      <c r="A99" s="17" t="s">
        <v>52</v>
      </c>
      <c r="B99" s="18" t="s">
        <v>10</v>
      </c>
      <c r="C99" s="18" t="s">
        <v>125</v>
      </c>
      <c r="D99" s="19" t="s">
        <v>53</v>
      </c>
      <c r="E99" s="18"/>
      <c r="F99" s="36">
        <f>F100</f>
        <v>0.1</v>
      </c>
    </row>
    <row r="100" spans="1:6" ht="38.25" outlineLevel="6">
      <c r="A100" s="25" t="s">
        <v>33</v>
      </c>
      <c r="B100" s="26" t="s">
        <v>10</v>
      </c>
      <c r="C100" s="26" t="s">
        <v>125</v>
      </c>
      <c r="D100" s="50" t="s">
        <v>53</v>
      </c>
      <c r="E100" s="26" t="s">
        <v>34</v>
      </c>
      <c r="F100" s="28">
        <v>0.1</v>
      </c>
    </row>
    <row r="101" spans="1:6" ht="12.75" outlineLevel="1">
      <c r="A101" s="17" t="s">
        <v>126</v>
      </c>
      <c r="B101" s="18" t="s">
        <v>10</v>
      </c>
      <c r="C101" s="18" t="s">
        <v>127</v>
      </c>
      <c r="D101" s="19"/>
      <c r="E101" s="18"/>
      <c r="F101" s="36">
        <f>SUM(F102)</f>
        <v>117.5</v>
      </c>
    </row>
    <row r="102" spans="1:6" ht="12.75" outlineLevel="2">
      <c r="A102" s="17" t="s">
        <v>128</v>
      </c>
      <c r="B102" s="18" t="s">
        <v>10</v>
      </c>
      <c r="C102" s="18" t="s">
        <v>129</v>
      </c>
      <c r="D102" s="19"/>
      <c r="E102" s="18"/>
      <c r="F102" s="36">
        <f>SUM(F103)</f>
        <v>117.5</v>
      </c>
    </row>
    <row r="103" spans="1:6" ht="12.75" outlineLevel="3">
      <c r="A103" s="17" t="s">
        <v>15</v>
      </c>
      <c r="B103" s="18" t="s">
        <v>10</v>
      </c>
      <c r="C103" s="18" t="s">
        <v>129</v>
      </c>
      <c r="D103" s="19" t="s">
        <v>16</v>
      </c>
      <c r="E103" s="18"/>
      <c r="F103" s="36">
        <f>SUM(F104)</f>
        <v>117.5</v>
      </c>
    </row>
    <row r="104" spans="1:6" ht="25.5" outlineLevel="5">
      <c r="A104" s="17" t="s">
        <v>130</v>
      </c>
      <c r="B104" s="18" t="s">
        <v>10</v>
      </c>
      <c r="C104" s="18" t="s">
        <v>129</v>
      </c>
      <c r="D104" s="19" t="s">
        <v>131</v>
      </c>
      <c r="E104" s="18"/>
      <c r="F104" s="36">
        <f>SUM(F105)</f>
        <v>117.5</v>
      </c>
    </row>
    <row r="105" spans="1:6" ht="12.75" outlineLevel="6">
      <c r="A105" s="25" t="s">
        <v>132</v>
      </c>
      <c r="B105" s="26" t="s">
        <v>10</v>
      </c>
      <c r="C105" s="26" t="s">
        <v>129</v>
      </c>
      <c r="D105" s="27" t="s">
        <v>131</v>
      </c>
      <c r="E105" s="26" t="s">
        <v>133</v>
      </c>
      <c r="F105" s="28">
        <v>117.5</v>
      </c>
    </row>
  </sheetData>
  <sheetProtection selectLockedCells="1" selectUnlockedCells="1"/>
  <mergeCells count="3">
    <mergeCell ref="A5:E5"/>
    <mergeCell ref="A6:F6"/>
    <mergeCell ref="A1:F4"/>
  </mergeCells>
  <printOptions/>
  <pageMargins left="1.1416666666666666" right="0.3541666666666667" top="0.7875" bottom="0.39375" header="0.5118055555555555" footer="0.5118055555555555"/>
  <pageSetup fitToHeight="3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2020-10-29T07:43:52Z</cp:lastPrinted>
  <dcterms:modified xsi:type="dcterms:W3CDTF">2020-10-29T07:43:57Z</dcterms:modified>
  <cp:category/>
  <cp:version/>
  <cp:contentType/>
  <cp:contentStatus/>
</cp:coreProperties>
</file>